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filterPrivacy="1"/>
  <xr:revisionPtr revIDLastSave="0" documentId="13_ncr:1_{37EC75C9-A19A-784B-825A-1271B7BF40C1}" xr6:coauthVersionLast="47" xr6:coauthVersionMax="47" xr10:uidLastSave="{00000000-0000-0000-0000-000000000000}"/>
  <bookViews>
    <workbookView xWindow="38400" yWindow="500" windowWidth="30240" windowHeight="17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1" i="1" l="1"/>
  <c r="N371" i="1" s="1"/>
  <c r="K371" i="1"/>
  <c r="L371" i="1" s="1"/>
  <c r="M370" i="1"/>
  <c r="N370" i="1" s="1"/>
  <c r="K370" i="1"/>
  <c r="L370" i="1" s="1"/>
  <c r="M374" i="1"/>
  <c r="N374" i="1" s="1"/>
  <c r="K374" i="1"/>
  <c r="L374" i="1" s="1"/>
  <c r="M373" i="1"/>
  <c r="N373" i="1" s="1"/>
  <c r="K373" i="1"/>
  <c r="L373" i="1" s="1"/>
  <c r="M366" i="1"/>
  <c r="N366" i="1" s="1"/>
  <c r="K366" i="1"/>
  <c r="L366" i="1" s="1"/>
  <c r="M365" i="1"/>
  <c r="N365" i="1" s="1"/>
  <c r="K365" i="1"/>
  <c r="L365" i="1" s="1"/>
  <c r="M362" i="1"/>
  <c r="N362" i="1" s="1"/>
  <c r="K362" i="1"/>
  <c r="L362" i="1" s="1"/>
  <c r="M361" i="1"/>
  <c r="N361" i="1" s="1"/>
  <c r="K361" i="1"/>
  <c r="L361" i="1" s="1"/>
  <c r="M359" i="1"/>
  <c r="N359" i="1" s="1"/>
  <c r="K359" i="1"/>
  <c r="L359" i="1" s="1"/>
  <c r="M358" i="1"/>
  <c r="N358" i="1" s="1"/>
  <c r="K358" i="1"/>
  <c r="L358" i="1" s="1"/>
  <c r="M300" i="1"/>
  <c r="N300" i="1" s="1"/>
  <c r="K300" i="1"/>
  <c r="L300" i="1" s="1"/>
  <c r="M299" i="1"/>
  <c r="N299" i="1" s="1"/>
  <c r="K299" i="1"/>
  <c r="L299" i="1" s="1"/>
  <c r="M294" i="1"/>
  <c r="N294" i="1" s="1"/>
  <c r="K294" i="1"/>
  <c r="L294" i="1" s="1"/>
  <c r="M293" i="1"/>
  <c r="N293" i="1" s="1"/>
  <c r="K293" i="1"/>
  <c r="L293" i="1" s="1"/>
  <c r="M290" i="1"/>
  <c r="N290" i="1" s="1"/>
  <c r="K290" i="1"/>
  <c r="L290" i="1" s="1"/>
  <c r="M289" i="1"/>
  <c r="N289" i="1" s="1"/>
  <c r="K289" i="1"/>
  <c r="L289" i="1" s="1"/>
  <c r="M287" i="1"/>
  <c r="N287" i="1" s="1"/>
  <c r="K287" i="1"/>
  <c r="L287" i="1" s="1"/>
  <c r="M286" i="1"/>
  <c r="N286" i="1" s="1"/>
  <c r="K286" i="1"/>
  <c r="L286" i="1" s="1"/>
  <c r="M372" i="1"/>
  <c r="N372" i="1" s="1"/>
  <c r="K372" i="1"/>
  <c r="L372" i="1" s="1"/>
  <c r="M368" i="1"/>
  <c r="N368" i="1" s="1"/>
  <c r="K368" i="1"/>
  <c r="L368" i="1" s="1"/>
  <c r="M367" i="1"/>
  <c r="N367" i="1" s="1"/>
  <c r="K367" i="1"/>
  <c r="L367" i="1" s="1"/>
  <c r="M363" i="1"/>
  <c r="N363" i="1" s="1"/>
  <c r="K363" i="1"/>
  <c r="L363" i="1" s="1"/>
  <c r="M360" i="1"/>
  <c r="N360" i="1" s="1"/>
  <c r="K360" i="1"/>
  <c r="L360" i="1" s="1"/>
  <c r="M298" i="1"/>
  <c r="N298" i="1" s="1"/>
  <c r="K298" i="1"/>
  <c r="L298" i="1" s="1"/>
  <c r="M296" i="1"/>
  <c r="N296" i="1" s="1"/>
  <c r="K296" i="1"/>
  <c r="L296" i="1" s="1"/>
  <c r="M295" i="1"/>
  <c r="N295" i="1" s="1"/>
  <c r="K295" i="1"/>
  <c r="L295" i="1" s="1"/>
  <c r="M291" i="1"/>
  <c r="N291" i="1" s="1"/>
  <c r="K291" i="1"/>
  <c r="L291" i="1" s="1"/>
  <c r="M288" i="1"/>
  <c r="N288" i="1" s="1"/>
  <c r="K288" i="1"/>
  <c r="L288" i="1" s="1"/>
  <c r="M272" i="1"/>
  <c r="N272" i="1" s="1"/>
  <c r="K272" i="1"/>
  <c r="L272" i="1" s="1"/>
  <c r="M271" i="1"/>
  <c r="N271" i="1" s="1"/>
  <c r="K271" i="1"/>
  <c r="L271" i="1" s="1"/>
  <c r="M269" i="1"/>
  <c r="N269" i="1" s="1"/>
  <c r="K269" i="1"/>
  <c r="L269" i="1" s="1"/>
  <c r="M268" i="1"/>
  <c r="N268" i="1" s="1"/>
  <c r="K268" i="1"/>
  <c r="L268" i="1" s="1"/>
  <c r="M274" i="1"/>
  <c r="N274" i="1" s="1"/>
  <c r="K274" i="1"/>
  <c r="L274" i="1" s="1"/>
  <c r="M391" i="1"/>
  <c r="N391" i="1" s="1"/>
  <c r="K391" i="1"/>
  <c r="L391" i="1" s="1"/>
  <c r="M390" i="1"/>
  <c r="N390" i="1" s="1"/>
  <c r="K390" i="1"/>
  <c r="L390" i="1" s="1"/>
  <c r="M389" i="1"/>
  <c r="N389" i="1" s="1"/>
  <c r="K389" i="1"/>
  <c r="L389" i="1" s="1"/>
  <c r="M378" i="1"/>
  <c r="N378" i="1" s="1"/>
  <c r="K378" i="1"/>
  <c r="L378" i="1" s="1"/>
  <c r="M352" i="1"/>
  <c r="N352" i="1" s="1"/>
  <c r="K352" i="1"/>
  <c r="L352" i="1" s="1"/>
  <c r="M351" i="1"/>
  <c r="N351" i="1" s="1"/>
  <c r="K351" i="1"/>
  <c r="L351" i="1" s="1"/>
  <c r="M350" i="1"/>
  <c r="N350" i="1" s="1"/>
  <c r="K350" i="1"/>
  <c r="L350" i="1" s="1"/>
  <c r="M336" i="1"/>
  <c r="N336" i="1" s="1"/>
  <c r="K336" i="1"/>
  <c r="L336" i="1" s="1"/>
  <c r="M332" i="1"/>
  <c r="N332" i="1" s="1"/>
  <c r="K332" i="1"/>
  <c r="L332" i="1" s="1"/>
  <c r="M320" i="1"/>
  <c r="N320" i="1" s="1"/>
  <c r="K320" i="1"/>
  <c r="L320" i="1" s="1"/>
  <c r="M311" i="1"/>
  <c r="N311" i="1" s="1"/>
  <c r="K311" i="1"/>
  <c r="L311" i="1" s="1"/>
  <c r="M303" i="1"/>
  <c r="N303" i="1" s="1"/>
  <c r="K303" i="1"/>
  <c r="L303" i="1" s="1"/>
  <c r="M396" i="1"/>
  <c r="N396" i="1" s="1"/>
  <c r="K396" i="1"/>
  <c r="L396" i="1" s="1"/>
  <c r="M395" i="1"/>
  <c r="N395" i="1" s="1"/>
  <c r="K395" i="1"/>
  <c r="L395" i="1" s="1"/>
  <c r="M394" i="1"/>
  <c r="N394" i="1" s="1"/>
  <c r="K394" i="1"/>
  <c r="L394" i="1" s="1"/>
  <c r="M393" i="1"/>
  <c r="N393" i="1" s="1"/>
  <c r="K393" i="1"/>
  <c r="L393" i="1" s="1"/>
  <c r="M392" i="1"/>
  <c r="N392" i="1" s="1"/>
  <c r="K392" i="1"/>
  <c r="L392" i="1" s="1"/>
  <c r="M388" i="1"/>
  <c r="N388" i="1" s="1"/>
  <c r="K388" i="1"/>
  <c r="L388" i="1" s="1"/>
  <c r="M387" i="1"/>
  <c r="N387" i="1" s="1"/>
  <c r="K387" i="1"/>
  <c r="L387" i="1" s="1"/>
  <c r="M386" i="1"/>
  <c r="N386" i="1" s="1"/>
  <c r="K386" i="1"/>
  <c r="L386" i="1" s="1"/>
  <c r="M385" i="1"/>
  <c r="N385" i="1" s="1"/>
  <c r="K385" i="1"/>
  <c r="L385" i="1" s="1"/>
  <c r="M384" i="1"/>
  <c r="N384" i="1" s="1"/>
  <c r="K384" i="1"/>
  <c r="L384" i="1" s="1"/>
  <c r="M383" i="1"/>
  <c r="N383" i="1" s="1"/>
  <c r="K383" i="1"/>
  <c r="L383" i="1" s="1"/>
  <c r="M382" i="1"/>
  <c r="N382" i="1" s="1"/>
  <c r="K382" i="1"/>
  <c r="L382" i="1" s="1"/>
  <c r="M381" i="1"/>
  <c r="N381" i="1" s="1"/>
  <c r="K381" i="1"/>
  <c r="L381" i="1" s="1"/>
  <c r="M380" i="1"/>
  <c r="N380" i="1" s="1"/>
  <c r="K380" i="1"/>
  <c r="L380" i="1" s="1"/>
  <c r="M379" i="1"/>
  <c r="N379" i="1" s="1"/>
  <c r="K379" i="1"/>
  <c r="L379" i="1" s="1"/>
  <c r="M377" i="1"/>
  <c r="N377" i="1" s="1"/>
  <c r="K377" i="1"/>
  <c r="L377" i="1" s="1"/>
  <c r="M376" i="1"/>
  <c r="N376" i="1" s="1"/>
  <c r="K376" i="1"/>
  <c r="L376" i="1" s="1"/>
  <c r="M356" i="1"/>
  <c r="N356" i="1" s="1"/>
  <c r="K356" i="1"/>
  <c r="L356" i="1" s="1"/>
  <c r="M355" i="1"/>
  <c r="N355" i="1" s="1"/>
  <c r="K355" i="1"/>
  <c r="L355" i="1" s="1"/>
  <c r="M354" i="1"/>
  <c r="N354" i="1" s="1"/>
  <c r="K354" i="1"/>
  <c r="L354" i="1" s="1"/>
  <c r="M353" i="1"/>
  <c r="N353" i="1" s="1"/>
  <c r="K353" i="1"/>
  <c r="L353" i="1" s="1"/>
  <c r="M349" i="1"/>
  <c r="N349" i="1" s="1"/>
  <c r="K349" i="1"/>
  <c r="L349" i="1" s="1"/>
  <c r="M348" i="1"/>
  <c r="N348" i="1" s="1"/>
  <c r="K348" i="1"/>
  <c r="L348" i="1" s="1"/>
  <c r="M347" i="1"/>
  <c r="N347" i="1" s="1"/>
  <c r="K347" i="1"/>
  <c r="L347" i="1" s="1"/>
  <c r="M346" i="1"/>
  <c r="N346" i="1" s="1"/>
  <c r="K346" i="1"/>
  <c r="L346" i="1" s="1"/>
  <c r="M345" i="1"/>
  <c r="N345" i="1" s="1"/>
  <c r="K345" i="1"/>
  <c r="L345" i="1" s="1"/>
  <c r="M344" i="1"/>
  <c r="N344" i="1" s="1"/>
  <c r="K344" i="1"/>
  <c r="L344" i="1" s="1"/>
  <c r="M343" i="1"/>
  <c r="N343" i="1" s="1"/>
  <c r="K343" i="1"/>
  <c r="L343" i="1" s="1"/>
  <c r="M341" i="1"/>
  <c r="N341" i="1" s="1"/>
  <c r="K341" i="1"/>
  <c r="L341" i="1" s="1"/>
  <c r="M340" i="1"/>
  <c r="N340" i="1" s="1"/>
  <c r="K340" i="1"/>
  <c r="L340" i="1" s="1"/>
  <c r="M339" i="1"/>
  <c r="N339" i="1" s="1"/>
  <c r="K339" i="1"/>
  <c r="L339" i="1" s="1"/>
  <c r="M338" i="1"/>
  <c r="N338" i="1" s="1"/>
  <c r="K338" i="1"/>
  <c r="L338" i="1" s="1"/>
  <c r="M337" i="1"/>
  <c r="N337" i="1" s="1"/>
  <c r="K337" i="1"/>
  <c r="L337" i="1" s="1"/>
  <c r="M335" i="1"/>
  <c r="N335" i="1" s="1"/>
  <c r="K335" i="1"/>
  <c r="L335" i="1" s="1"/>
  <c r="M334" i="1"/>
  <c r="N334" i="1" s="1"/>
  <c r="K334" i="1"/>
  <c r="L334" i="1" s="1"/>
  <c r="M333" i="1"/>
  <c r="N333" i="1" s="1"/>
  <c r="K333" i="1"/>
  <c r="L333" i="1" s="1"/>
  <c r="M330" i="1"/>
  <c r="N330" i="1" s="1"/>
  <c r="K330" i="1"/>
  <c r="L330" i="1" s="1"/>
  <c r="M329" i="1"/>
  <c r="N329" i="1" s="1"/>
  <c r="K329" i="1"/>
  <c r="L329" i="1" s="1"/>
  <c r="M328" i="1"/>
  <c r="N328" i="1" s="1"/>
  <c r="K328" i="1"/>
  <c r="L328" i="1" s="1"/>
  <c r="M327" i="1"/>
  <c r="N327" i="1" s="1"/>
  <c r="K327" i="1"/>
  <c r="L327" i="1" s="1"/>
  <c r="M326" i="1"/>
  <c r="N326" i="1" s="1"/>
  <c r="K326" i="1"/>
  <c r="L326" i="1" s="1"/>
  <c r="M325" i="1"/>
  <c r="N325" i="1" s="1"/>
  <c r="K325" i="1"/>
  <c r="L325" i="1" s="1"/>
  <c r="M324" i="1"/>
  <c r="N324" i="1" s="1"/>
  <c r="K324" i="1"/>
  <c r="L324" i="1" s="1"/>
  <c r="M323" i="1"/>
  <c r="N323" i="1" s="1"/>
  <c r="K323" i="1"/>
  <c r="L323" i="1" s="1"/>
  <c r="M322" i="1"/>
  <c r="N322" i="1" s="1"/>
  <c r="K322" i="1"/>
  <c r="L322" i="1" s="1"/>
  <c r="M321" i="1"/>
  <c r="N321" i="1" s="1"/>
  <c r="K321" i="1"/>
  <c r="L321" i="1" s="1"/>
  <c r="M318" i="1"/>
  <c r="N318" i="1" s="1"/>
  <c r="K318" i="1"/>
  <c r="L318" i="1" s="1"/>
  <c r="M317" i="1"/>
  <c r="N317" i="1" s="1"/>
  <c r="K317" i="1"/>
  <c r="L317" i="1" s="1"/>
  <c r="M316" i="1"/>
  <c r="N316" i="1" s="1"/>
  <c r="K316" i="1"/>
  <c r="L316" i="1" s="1"/>
  <c r="M315" i="1"/>
  <c r="N315" i="1" s="1"/>
  <c r="K315" i="1"/>
  <c r="L315" i="1" s="1"/>
  <c r="M314" i="1"/>
  <c r="N314" i="1" s="1"/>
  <c r="K314" i="1"/>
  <c r="L314" i="1" s="1"/>
  <c r="M308" i="1"/>
  <c r="N308" i="1" s="1"/>
  <c r="K308" i="1"/>
  <c r="L308" i="1" s="1"/>
  <c r="M307" i="1"/>
  <c r="N307" i="1" s="1"/>
  <c r="K307" i="1"/>
  <c r="L307" i="1" s="1"/>
  <c r="M306" i="1"/>
  <c r="N306" i="1" s="1"/>
  <c r="K306" i="1"/>
  <c r="L306" i="1" s="1"/>
  <c r="M313" i="1"/>
  <c r="N313" i="1" s="1"/>
  <c r="K313" i="1"/>
  <c r="L313" i="1" s="1"/>
  <c r="M312" i="1"/>
  <c r="N312" i="1" s="1"/>
  <c r="K312" i="1"/>
  <c r="L312" i="1" s="1"/>
  <c r="M309" i="1"/>
  <c r="N309" i="1" s="1"/>
  <c r="K309" i="1"/>
  <c r="L309" i="1" s="1"/>
  <c r="M305" i="1"/>
  <c r="N305" i="1" s="1"/>
  <c r="K305" i="1"/>
  <c r="L305" i="1" s="1"/>
  <c r="M304" i="1"/>
  <c r="N304" i="1" s="1"/>
  <c r="K304" i="1"/>
  <c r="L304" i="1" s="1"/>
  <c r="M302" i="1"/>
  <c r="N302" i="1" s="1"/>
  <c r="K302" i="1"/>
  <c r="L302" i="1" s="1"/>
  <c r="M284" i="1"/>
  <c r="N284" i="1" s="1"/>
  <c r="K284" i="1"/>
  <c r="L284" i="1" s="1"/>
  <c r="M283" i="1"/>
  <c r="N283" i="1" s="1"/>
  <c r="K283" i="1"/>
  <c r="L283" i="1" s="1"/>
  <c r="M282" i="1"/>
  <c r="N282" i="1" s="1"/>
  <c r="K282" i="1"/>
  <c r="L282" i="1" s="1"/>
  <c r="M281" i="1"/>
  <c r="N281" i="1" s="1"/>
  <c r="K281" i="1"/>
  <c r="L281" i="1" s="1"/>
  <c r="M280" i="1"/>
  <c r="N280" i="1" s="1"/>
  <c r="K280" i="1"/>
  <c r="L280" i="1" s="1"/>
  <c r="M279" i="1"/>
  <c r="N279" i="1" s="1"/>
  <c r="K279" i="1"/>
  <c r="L279" i="1" s="1"/>
  <c r="M278" i="1"/>
  <c r="N278" i="1" s="1"/>
  <c r="K278" i="1"/>
  <c r="L278" i="1" s="1"/>
  <c r="M277" i="1"/>
  <c r="N277" i="1" s="1"/>
  <c r="K277" i="1"/>
  <c r="L277" i="1" s="1"/>
  <c r="M276" i="1"/>
  <c r="N276" i="1" s="1"/>
  <c r="K276" i="1"/>
  <c r="L276" i="1" s="1"/>
  <c r="M263" i="1"/>
  <c r="N263" i="1" s="1"/>
  <c r="K263" i="1"/>
  <c r="L263" i="1" s="1"/>
  <c r="M262" i="1"/>
  <c r="N262" i="1" s="1"/>
  <c r="K262" i="1"/>
  <c r="L262" i="1" s="1"/>
  <c r="M261" i="1"/>
  <c r="N261" i="1" s="1"/>
  <c r="K261" i="1"/>
  <c r="L261" i="1" s="1"/>
  <c r="M257" i="1"/>
  <c r="N257" i="1" s="1"/>
  <c r="K257" i="1"/>
  <c r="L257" i="1" s="1"/>
  <c r="M256" i="1"/>
  <c r="N256" i="1" s="1"/>
  <c r="K256" i="1"/>
  <c r="L256" i="1" s="1"/>
  <c r="M251" i="1"/>
  <c r="N251" i="1" s="1"/>
  <c r="K251" i="1"/>
  <c r="L251" i="1" s="1"/>
  <c r="M250" i="1"/>
  <c r="N250" i="1" s="1"/>
  <c r="K250" i="1"/>
  <c r="L250" i="1" s="1"/>
  <c r="M249" i="1"/>
  <c r="N249" i="1" s="1"/>
  <c r="K249" i="1"/>
  <c r="L249" i="1" s="1"/>
  <c r="M245" i="1"/>
  <c r="N245" i="1" s="1"/>
  <c r="K245" i="1"/>
  <c r="L245" i="1" s="1"/>
  <c r="M244" i="1"/>
  <c r="N244" i="1" s="1"/>
  <c r="K244" i="1"/>
  <c r="L244" i="1" s="1"/>
  <c r="M243" i="1"/>
  <c r="N243" i="1" s="1"/>
  <c r="K243" i="1"/>
  <c r="L243" i="1" s="1"/>
  <c r="M239" i="1"/>
  <c r="N239" i="1" s="1"/>
  <c r="K239" i="1"/>
  <c r="L239" i="1" s="1"/>
  <c r="M238" i="1"/>
  <c r="N238" i="1" s="1"/>
  <c r="K238" i="1"/>
  <c r="L238" i="1" s="1"/>
  <c r="M237" i="1"/>
  <c r="N237" i="1" s="1"/>
  <c r="K237" i="1"/>
  <c r="L237" i="1" s="1"/>
  <c r="M233" i="1"/>
  <c r="N233" i="1" s="1"/>
  <c r="K233" i="1"/>
  <c r="L233" i="1" s="1"/>
  <c r="M232" i="1"/>
  <c r="N232" i="1" s="1"/>
  <c r="K232" i="1"/>
  <c r="L232" i="1" s="1"/>
  <c r="M231" i="1"/>
  <c r="N231" i="1" s="1"/>
  <c r="K231" i="1"/>
  <c r="L231" i="1" s="1"/>
  <c r="M230" i="1"/>
  <c r="N230" i="1" s="1"/>
  <c r="K230" i="1"/>
  <c r="L230" i="1" s="1"/>
  <c r="M229" i="1"/>
  <c r="N229" i="1" s="1"/>
  <c r="K229" i="1"/>
  <c r="L229" i="1" s="1"/>
  <c r="M228" i="1"/>
  <c r="N228" i="1" s="1"/>
  <c r="K228" i="1"/>
  <c r="L228" i="1" s="1"/>
  <c r="M227" i="1"/>
  <c r="N227" i="1" s="1"/>
  <c r="K227" i="1"/>
  <c r="L227" i="1" s="1"/>
  <c r="M63" i="1"/>
  <c r="N63" i="1" s="1"/>
  <c r="K63" i="1"/>
  <c r="L63" i="1" s="1"/>
  <c r="M62" i="1"/>
  <c r="N62" i="1" s="1"/>
  <c r="K62" i="1"/>
  <c r="L62" i="1" s="1"/>
  <c r="M61" i="1"/>
  <c r="N61" i="1" s="1"/>
  <c r="K61" i="1"/>
  <c r="L61" i="1" s="1"/>
  <c r="M255" i="1"/>
  <c r="N255" i="1" s="1"/>
  <c r="K255" i="1"/>
  <c r="L255" i="1" s="1"/>
  <c r="M193" i="1"/>
  <c r="N193" i="1" s="1"/>
  <c r="K193" i="1"/>
  <c r="L193" i="1" s="1"/>
  <c r="M192" i="1"/>
  <c r="N192" i="1" s="1"/>
  <c r="K192" i="1"/>
  <c r="L192" i="1" s="1"/>
  <c r="M191" i="1"/>
  <c r="N191" i="1" s="1"/>
  <c r="K191" i="1"/>
  <c r="L191" i="1" s="1"/>
  <c r="M190" i="1"/>
  <c r="N190" i="1" s="1"/>
  <c r="K190" i="1"/>
  <c r="L190" i="1" s="1"/>
  <c r="M189" i="1"/>
  <c r="N189" i="1" s="1"/>
  <c r="K189" i="1"/>
  <c r="L189" i="1" s="1"/>
  <c r="M188" i="1"/>
  <c r="N188" i="1" s="1"/>
  <c r="K188" i="1"/>
  <c r="L188" i="1" s="1"/>
  <c r="M225" i="1"/>
  <c r="N225" i="1" s="1"/>
  <c r="K225" i="1"/>
  <c r="L225" i="1" s="1"/>
  <c r="M224" i="1"/>
  <c r="N224" i="1" s="1"/>
  <c r="K224" i="1"/>
  <c r="L224" i="1" s="1"/>
  <c r="M223" i="1"/>
  <c r="N223" i="1" s="1"/>
  <c r="K223" i="1"/>
  <c r="L223" i="1" s="1"/>
  <c r="M222" i="1"/>
  <c r="N222" i="1" s="1"/>
  <c r="K222" i="1"/>
  <c r="L222" i="1" s="1"/>
  <c r="M221" i="1"/>
  <c r="N221" i="1" s="1"/>
  <c r="K221" i="1"/>
  <c r="L221" i="1" s="1"/>
  <c r="M220" i="1"/>
  <c r="N220" i="1" s="1"/>
  <c r="K220" i="1"/>
  <c r="L220" i="1" s="1"/>
  <c r="M219" i="1"/>
  <c r="N219" i="1" s="1"/>
  <c r="K219" i="1"/>
  <c r="L219" i="1" s="1"/>
  <c r="M218" i="1"/>
  <c r="N218" i="1" s="1"/>
  <c r="K218" i="1"/>
  <c r="L218" i="1" s="1"/>
  <c r="M217" i="1"/>
  <c r="N217" i="1" s="1"/>
  <c r="K217" i="1"/>
  <c r="L217" i="1" s="1"/>
  <c r="M216" i="1"/>
  <c r="N216" i="1" s="1"/>
  <c r="K216" i="1"/>
  <c r="L216" i="1" s="1"/>
  <c r="M215" i="1"/>
  <c r="N215" i="1" s="1"/>
  <c r="K215" i="1"/>
  <c r="L215" i="1" s="1"/>
  <c r="M214" i="1"/>
  <c r="N214" i="1" s="1"/>
  <c r="K214" i="1"/>
  <c r="L214" i="1" s="1"/>
  <c r="M213" i="1"/>
  <c r="N213" i="1" s="1"/>
  <c r="K213" i="1"/>
  <c r="L213" i="1" s="1"/>
  <c r="M212" i="1"/>
  <c r="N212" i="1" s="1"/>
  <c r="K212" i="1"/>
  <c r="L212" i="1" s="1"/>
  <c r="M211" i="1"/>
  <c r="N211" i="1" s="1"/>
  <c r="K211" i="1"/>
  <c r="L211" i="1" s="1"/>
  <c r="M210" i="1"/>
  <c r="N210" i="1" s="1"/>
  <c r="K210" i="1"/>
  <c r="L210" i="1" s="1"/>
  <c r="M209" i="1"/>
  <c r="N209" i="1" s="1"/>
  <c r="K209" i="1"/>
  <c r="L209" i="1" s="1"/>
  <c r="M208" i="1"/>
  <c r="N208" i="1" s="1"/>
  <c r="K208" i="1"/>
  <c r="L208" i="1" s="1"/>
  <c r="M207" i="1"/>
  <c r="N207" i="1" s="1"/>
  <c r="K207" i="1"/>
  <c r="L207" i="1" s="1"/>
  <c r="M206" i="1"/>
  <c r="N206" i="1" s="1"/>
  <c r="K206" i="1"/>
  <c r="L206" i="1" s="1"/>
  <c r="M205" i="1"/>
  <c r="N205" i="1" s="1"/>
  <c r="K205" i="1"/>
  <c r="L205" i="1" s="1"/>
  <c r="M204" i="1"/>
  <c r="N204" i="1" s="1"/>
  <c r="K204" i="1"/>
  <c r="L204" i="1" s="1"/>
  <c r="M203" i="1"/>
  <c r="N203" i="1" s="1"/>
  <c r="K203" i="1"/>
  <c r="L203" i="1" s="1"/>
  <c r="M202" i="1"/>
  <c r="N202" i="1" s="1"/>
  <c r="K202" i="1"/>
  <c r="L202" i="1" s="1"/>
  <c r="M201" i="1"/>
  <c r="N201" i="1" s="1"/>
  <c r="K201" i="1"/>
  <c r="L201" i="1" s="1"/>
  <c r="M200" i="1"/>
  <c r="N200" i="1" s="1"/>
  <c r="K200" i="1"/>
  <c r="L200" i="1" s="1"/>
  <c r="M199" i="1"/>
  <c r="N199" i="1" s="1"/>
  <c r="K199" i="1"/>
  <c r="L199" i="1" s="1"/>
  <c r="M198" i="1"/>
  <c r="N198" i="1" s="1"/>
  <c r="K198" i="1"/>
  <c r="L198" i="1" s="1"/>
  <c r="M197" i="1"/>
  <c r="N197" i="1" s="1"/>
  <c r="K197" i="1"/>
  <c r="L197" i="1" s="1"/>
  <c r="M196" i="1"/>
  <c r="N196" i="1" s="1"/>
  <c r="K196" i="1"/>
  <c r="L196" i="1" s="1"/>
  <c r="M195" i="1"/>
  <c r="N195" i="1" s="1"/>
  <c r="K195" i="1"/>
  <c r="L195" i="1" s="1"/>
  <c r="M194" i="1"/>
  <c r="N194" i="1" s="1"/>
  <c r="K194" i="1"/>
  <c r="L194" i="1" s="1"/>
  <c r="M187" i="1"/>
  <c r="N187" i="1" s="1"/>
  <c r="K187" i="1"/>
  <c r="L187" i="1" s="1"/>
  <c r="M186" i="1"/>
  <c r="N186" i="1" s="1"/>
  <c r="K186" i="1"/>
  <c r="L186" i="1" s="1"/>
  <c r="M185" i="1"/>
  <c r="N185" i="1" s="1"/>
  <c r="K185" i="1"/>
  <c r="L185" i="1" s="1"/>
  <c r="M184" i="1"/>
  <c r="N184" i="1" s="1"/>
  <c r="K184" i="1"/>
  <c r="L184" i="1" s="1"/>
  <c r="M183" i="1"/>
  <c r="N183" i="1" s="1"/>
  <c r="K183" i="1"/>
  <c r="L183" i="1" s="1"/>
  <c r="M182" i="1"/>
  <c r="N182" i="1" s="1"/>
  <c r="K182" i="1"/>
  <c r="L182" i="1" s="1"/>
  <c r="M181" i="1"/>
  <c r="N181" i="1" s="1"/>
  <c r="K181" i="1"/>
  <c r="L181" i="1" s="1"/>
  <c r="M180" i="1"/>
  <c r="N180" i="1" s="1"/>
  <c r="K180" i="1"/>
  <c r="L180" i="1" s="1"/>
  <c r="M179" i="1"/>
  <c r="N179" i="1" s="1"/>
  <c r="K179" i="1"/>
  <c r="L179" i="1" s="1"/>
  <c r="M178" i="1"/>
  <c r="N178" i="1" s="1"/>
  <c r="K178" i="1"/>
  <c r="L178" i="1" s="1"/>
  <c r="M177" i="1"/>
  <c r="N177" i="1" s="1"/>
  <c r="K177" i="1"/>
  <c r="L177" i="1" s="1"/>
  <c r="M176" i="1"/>
  <c r="N176" i="1" s="1"/>
  <c r="K176" i="1"/>
  <c r="L176" i="1" s="1"/>
  <c r="M175" i="1"/>
  <c r="N175" i="1" s="1"/>
  <c r="K175" i="1"/>
  <c r="L175" i="1" s="1"/>
  <c r="M174" i="1"/>
  <c r="N174" i="1" s="1"/>
  <c r="K174" i="1"/>
  <c r="L174" i="1" s="1"/>
  <c r="M173" i="1"/>
  <c r="N173" i="1" s="1"/>
  <c r="K173" i="1"/>
  <c r="L173" i="1" s="1"/>
  <c r="M172" i="1"/>
  <c r="N172" i="1" s="1"/>
  <c r="K172" i="1"/>
  <c r="L172" i="1" s="1"/>
  <c r="M168" i="1"/>
  <c r="N168" i="1" s="1"/>
  <c r="K168" i="1"/>
  <c r="L168" i="1" s="1"/>
  <c r="M167" i="1"/>
  <c r="N167" i="1" s="1"/>
  <c r="K167" i="1"/>
  <c r="L167" i="1" s="1"/>
  <c r="M166" i="1"/>
  <c r="N166" i="1" s="1"/>
  <c r="K166" i="1"/>
  <c r="L166" i="1" s="1"/>
  <c r="M165" i="1"/>
  <c r="N165" i="1" s="1"/>
  <c r="K165" i="1"/>
  <c r="L165" i="1" s="1"/>
  <c r="M164" i="1"/>
  <c r="N164" i="1" s="1"/>
  <c r="K164" i="1"/>
  <c r="L164" i="1" s="1"/>
  <c r="M163" i="1"/>
  <c r="N163" i="1" s="1"/>
  <c r="K163" i="1"/>
  <c r="L163" i="1" s="1"/>
  <c r="M162" i="1"/>
  <c r="N162" i="1" s="1"/>
  <c r="K162" i="1"/>
  <c r="L162" i="1" s="1"/>
  <c r="M161" i="1"/>
  <c r="N161" i="1" s="1"/>
  <c r="K161" i="1"/>
  <c r="L161" i="1" s="1"/>
  <c r="M160" i="1"/>
  <c r="N160" i="1" s="1"/>
  <c r="K160" i="1"/>
  <c r="L160" i="1" s="1"/>
  <c r="M159" i="1"/>
  <c r="N159" i="1" s="1"/>
  <c r="K159" i="1"/>
  <c r="L159" i="1" s="1"/>
  <c r="M158" i="1"/>
  <c r="N158" i="1" s="1"/>
  <c r="K158" i="1"/>
  <c r="L158" i="1" s="1"/>
  <c r="M157" i="1"/>
  <c r="N157" i="1" s="1"/>
  <c r="K157" i="1"/>
  <c r="L157" i="1" s="1"/>
  <c r="M153" i="1"/>
  <c r="N153" i="1" s="1"/>
  <c r="K153" i="1"/>
  <c r="L153" i="1" s="1"/>
  <c r="M152" i="1"/>
  <c r="N152" i="1" s="1"/>
  <c r="K152" i="1"/>
  <c r="L152" i="1" s="1"/>
  <c r="M151" i="1"/>
  <c r="N151" i="1" s="1"/>
  <c r="K151" i="1"/>
  <c r="L151" i="1" s="1"/>
  <c r="M150" i="1"/>
  <c r="N150" i="1" s="1"/>
  <c r="K150" i="1"/>
  <c r="L150" i="1" s="1"/>
  <c r="M149" i="1"/>
  <c r="N149" i="1" s="1"/>
  <c r="K149" i="1"/>
  <c r="L149" i="1" s="1"/>
  <c r="M148" i="1"/>
  <c r="N148" i="1" s="1"/>
  <c r="K148" i="1"/>
  <c r="L148" i="1" s="1"/>
  <c r="M147" i="1"/>
  <c r="N147" i="1" s="1"/>
  <c r="K147" i="1"/>
  <c r="L147" i="1" s="1"/>
  <c r="M146" i="1"/>
  <c r="N146" i="1" s="1"/>
  <c r="K146" i="1"/>
  <c r="L146" i="1" s="1"/>
  <c r="M145" i="1"/>
  <c r="N145" i="1" s="1"/>
  <c r="K145" i="1"/>
  <c r="L145" i="1" s="1"/>
  <c r="M144" i="1"/>
  <c r="N144" i="1" s="1"/>
  <c r="K144" i="1"/>
  <c r="L144" i="1" s="1"/>
  <c r="M143" i="1"/>
  <c r="N143" i="1" s="1"/>
  <c r="K143" i="1"/>
  <c r="L143" i="1" s="1"/>
  <c r="M142" i="1"/>
  <c r="N142" i="1" s="1"/>
  <c r="K142" i="1"/>
  <c r="L142" i="1" s="1"/>
  <c r="M137" i="1"/>
  <c r="N137" i="1" s="1"/>
  <c r="K137" i="1"/>
  <c r="L137" i="1" s="1"/>
  <c r="M136" i="1"/>
  <c r="N136" i="1" s="1"/>
  <c r="K136" i="1"/>
  <c r="L136" i="1" s="1"/>
  <c r="M133" i="1"/>
  <c r="N133" i="1" s="1"/>
  <c r="K133" i="1"/>
  <c r="L133" i="1" s="1"/>
  <c r="M132" i="1"/>
  <c r="N132" i="1" s="1"/>
  <c r="K132" i="1"/>
  <c r="L132" i="1" s="1"/>
  <c r="M129" i="1"/>
  <c r="N129" i="1" s="1"/>
  <c r="K129" i="1"/>
  <c r="L129" i="1" s="1"/>
  <c r="M128" i="1"/>
  <c r="N128" i="1" s="1"/>
  <c r="K128" i="1"/>
  <c r="L128" i="1" s="1"/>
  <c r="M138" i="1"/>
  <c r="N138" i="1" s="1"/>
  <c r="K138" i="1"/>
  <c r="L138" i="1" s="1"/>
  <c r="M135" i="1"/>
  <c r="N135" i="1" s="1"/>
  <c r="K135" i="1"/>
  <c r="L135" i="1" s="1"/>
  <c r="M134" i="1"/>
  <c r="N134" i="1" s="1"/>
  <c r="K134" i="1"/>
  <c r="L134" i="1" s="1"/>
  <c r="M131" i="1"/>
  <c r="N131" i="1" s="1"/>
  <c r="K131" i="1"/>
  <c r="L131" i="1" s="1"/>
  <c r="M130" i="1"/>
  <c r="N130" i="1" s="1"/>
  <c r="K130" i="1"/>
  <c r="L130" i="1" s="1"/>
  <c r="M127" i="1"/>
  <c r="N127" i="1" s="1"/>
  <c r="K127" i="1"/>
  <c r="L127" i="1" s="1"/>
  <c r="M123" i="1" l="1"/>
  <c r="N123" i="1" s="1"/>
  <c r="K123" i="1"/>
  <c r="L123" i="1" s="1"/>
  <c r="M122" i="1"/>
  <c r="N122" i="1" s="1"/>
  <c r="K122" i="1"/>
  <c r="L122" i="1" s="1"/>
  <c r="M121" i="1"/>
  <c r="N121" i="1" s="1"/>
  <c r="K121" i="1"/>
  <c r="L121" i="1" s="1"/>
  <c r="M120" i="1"/>
  <c r="N120" i="1" s="1"/>
  <c r="K120" i="1"/>
  <c r="L120" i="1" s="1"/>
  <c r="M119" i="1"/>
  <c r="N119" i="1" s="1"/>
  <c r="K119" i="1"/>
  <c r="L119" i="1" s="1"/>
  <c r="M118" i="1"/>
  <c r="N118" i="1" s="1"/>
  <c r="K118" i="1"/>
  <c r="L118" i="1" s="1"/>
  <c r="M114" i="1"/>
  <c r="N114" i="1" s="1"/>
  <c r="K114" i="1"/>
  <c r="L114" i="1" s="1"/>
  <c r="M113" i="1"/>
  <c r="N113" i="1" s="1"/>
  <c r="K113" i="1"/>
  <c r="L113" i="1" s="1"/>
  <c r="M112" i="1"/>
  <c r="N112" i="1" s="1"/>
  <c r="K112" i="1"/>
  <c r="L112" i="1" s="1"/>
  <c r="M111" i="1"/>
  <c r="N111" i="1" s="1"/>
  <c r="K111" i="1"/>
  <c r="L111" i="1" s="1"/>
  <c r="M110" i="1"/>
  <c r="N110" i="1" s="1"/>
  <c r="K110" i="1"/>
  <c r="L110" i="1" s="1"/>
  <c r="M109" i="1"/>
  <c r="N109" i="1" s="1"/>
  <c r="K109" i="1"/>
  <c r="L109" i="1" s="1"/>
  <c r="M105" i="1"/>
  <c r="N105" i="1" s="1"/>
  <c r="K105" i="1"/>
  <c r="L105" i="1" s="1"/>
  <c r="M104" i="1"/>
  <c r="N104" i="1" s="1"/>
  <c r="K104" i="1"/>
  <c r="L104" i="1" s="1"/>
  <c r="M103" i="1"/>
  <c r="N103" i="1" s="1"/>
  <c r="K103" i="1"/>
  <c r="L103" i="1" s="1"/>
  <c r="M102" i="1"/>
  <c r="N102" i="1" s="1"/>
  <c r="K102" i="1"/>
  <c r="L102" i="1" s="1"/>
  <c r="M101" i="1"/>
  <c r="N101" i="1" s="1"/>
  <c r="K101" i="1"/>
  <c r="L101" i="1" s="1"/>
  <c r="M100" i="1"/>
  <c r="N100" i="1" s="1"/>
  <c r="K100" i="1"/>
  <c r="L100" i="1" s="1"/>
  <c r="M96" i="1" l="1"/>
  <c r="N96" i="1" s="1"/>
  <c r="K96" i="1"/>
  <c r="L96" i="1" s="1"/>
  <c r="M95" i="1"/>
  <c r="N95" i="1" s="1"/>
  <c r="K95" i="1"/>
  <c r="L95" i="1" s="1"/>
  <c r="M94" i="1"/>
  <c r="N94" i="1" s="1"/>
  <c r="K94" i="1"/>
  <c r="L94" i="1" s="1"/>
  <c r="M93" i="1"/>
  <c r="N93" i="1" s="1"/>
  <c r="K93" i="1"/>
  <c r="L93" i="1" s="1"/>
  <c r="M92" i="1"/>
  <c r="N92" i="1" s="1"/>
  <c r="K92" i="1"/>
  <c r="L92" i="1" s="1"/>
  <c r="M91" i="1"/>
  <c r="N91" i="1" s="1"/>
  <c r="K91" i="1"/>
  <c r="L91" i="1" s="1"/>
  <c r="M90" i="1"/>
  <c r="N90" i="1" s="1"/>
  <c r="K90" i="1"/>
  <c r="L90" i="1" s="1"/>
  <c r="M89" i="1"/>
  <c r="N89" i="1" s="1"/>
  <c r="K89" i="1"/>
  <c r="L89" i="1" s="1"/>
  <c r="M88" i="1"/>
  <c r="N88" i="1" s="1"/>
  <c r="K88" i="1"/>
  <c r="L88" i="1" s="1"/>
  <c r="M87" i="1"/>
  <c r="N87" i="1" s="1"/>
  <c r="K87" i="1"/>
  <c r="L87" i="1" s="1"/>
  <c r="M85" i="1"/>
  <c r="N85" i="1" s="1"/>
  <c r="K85" i="1"/>
  <c r="L85" i="1" s="1"/>
  <c r="M83" i="1"/>
  <c r="N83" i="1" s="1"/>
  <c r="K83" i="1"/>
  <c r="L83" i="1" s="1"/>
  <c r="M84" i="1"/>
  <c r="N84" i="1" s="1"/>
  <c r="K84" i="1"/>
  <c r="L84" i="1" s="1"/>
  <c r="M82" i="1"/>
  <c r="N82" i="1" s="1"/>
  <c r="K82" i="1"/>
  <c r="L82" i="1" s="1"/>
  <c r="M86" i="1"/>
  <c r="N86" i="1" s="1"/>
  <c r="K86" i="1"/>
  <c r="L86" i="1" s="1"/>
  <c r="M78" i="1"/>
  <c r="N78" i="1" s="1"/>
  <c r="K78" i="1"/>
  <c r="L78" i="1" s="1"/>
  <c r="M77" i="1"/>
  <c r="N77" i="1" s="1"/>
  <c r="K77" i="1"/>
  <c r="L77" i="1" s="1"/>
  <c r="M76" i="1"/>
  <c r="N76" i="1" s="1"/>
  <c r="K76" i="1"/>
  <c r="L76" i="1" s="1"/>
  <c r="M75" i="1"/>
  <c r="N75" i="1" s="1"/>
  <c r="K75" i="1"/>
  <c r="L75" i="1" s="1"/>
  <c r="M74" i="1"/>
  <c r="N74" i="1" s="1"/>
  <c r="K74" i="1"/>
  <c r="L74" i="1" s="1"/>
  <c r="M73" i="1"/>
  <c r="N73" i="1" s="1"/>
  <c r="K73" i="1"/>
  <c r="L73" i="1" s="1"/>
  <c r="M72" i="1"/>
  <c r="N72" i="1" s="1"/>
  <c r="K72" i="1"/>
  <c r="L72" i="1" s="1"/>
  <c r="M71" i="1"/>
  <c r="N71" i="1" s="1"/>
  <c r="K71" i="1"/>
  <c r="L71" i="1" s="1"/>
  <c r="M70" i="1"/>
  <c r="N70" i="1" s="1"/>
  <c r="K70" i="1"/>
  <c r="L70" i="1" s="1"/>
  <c r="M69" i="1"/>
  <c r="N69" i="1" s="1"/>
  <c r="K69" i="1"/>
  <c r="L69" i="1" s="1"/>
  <c r="M68" i="1"/>
  <c r="N68" i="1" s="1"/>
  <c r="K68" i="1"/>
  <c r="L68" i="1" s="1"/>
  <c r="M67" i="1"/>
  <c r="N67" i="1" s="1"/>
  <c r="K67" i="1"/>
  <c r="L67" i="1" s="1"/>
  <c r="M59" i="1"/>
  <c r="N59" i="1" s="1"/>
  <c r="K59" i="1"/>
  <c r="L59" i="1" s="1"/>
  <c r="M58" i="1"/>
  <c r="N58" i="1" s="1"/>
  <c r="K58" i="1"/>
  <c r="L58" i="1" s="1"/>
  <c r="M57" i="1"/>
  <c r="N57" i="1" s="1"/>
  <c r="K57" i="1"/>
  <c r="L57" i="1" s="1"/>
  <c r="M56" i="1"/>
  <c r="N56" i="1" s="1"/>
  <c r="K56" i="1"/>
  <c r="L56" i="1" s="1"/>
  <c r="M55" i="1"/>
  <c r="N55" i="1" s="1"/>
  <c r="K55" i="1"/>
  <c r="L55" i="1" s="1"/>
  <c r="M54" i="1"/>
  <c r="N54" i="1" s="1"/>
  <c r="K54" i="1"/>
  <c r="L54" i="1" s="1"/>
  <c r="M53" i="1"/>
  <c r="N53" i="1" s="1"/>
  <c r="K53" i="1"/>
  <c r="L53" i="1" s="1"/>
  <c r="M52" i="1"/>
  <c r="N52" i="1" s="1"/>
  <c r="K52" i="1"/>
  <c r="L52" i="1" s="1"/>
  <c r="M51" i="1"/>
  <c r="N51" i="1" s="1"/>
  <c r="K51" i="1"/>
  <c r="L51" i="1" s="1"/>
  <c r="M50" i="1"/>
  <c r="N50" i="1" s="1"/>
  <c r="K50" i="1"/>
  <c r="L50" i="1" s="1"/>
  <c r="M49" i="1"/>
  <c r="N49" i="1" s="1"/>
  <c r="K49" i="1"/>
  <c r="L49" i="1" s="1"/>
  <c r="M48" i="1"/>
  <c r="N48" i="1" s="1"/>
  <c r="K48" i="1"/>
  <c r="L48" i="1" s="1"/>
  <c r="K43" i="1"/>
  <c r="L43" i="1" s="1"/>
  <c r="M43" i="1"/>
  <c r="N43" i="1" s="1"/>
  <c r="K37" i="1"/>
  <c r="L37" i="1" s="1"/>
  <c r="M37" i="1"/>
  <c r="N37" i="1" s="1"/>
  <c r="K31" i="1"/>
  <c r="L31" i="1" s="1"/>
  <c r="M31" i="1"/>
  <c r="N31" i="1" s="1"/>
  <c r="M44" i="1"/>
  <c r="N44" i="1" s="1"/>
  <c r="K44" i="1"/>
  <c r="L44" i="1" s="1"/>
  <c r="M42" i="1"/>
  <c r="N42" i="1" s="1"/>
  <c r="K42" i="1"/>
  <c r="L42" i="1" s="1"/>
  <c r="M41" i="1"/>
  <c r="N41" i="1" s="1"/>
  <c r="K41" i="1"/>
  <c r="L41" i="1" s="1"/>
  <c r="M40" i="1"/>
  <c r="N40" i="1" s="1"/>
  <c r="K40" i="1"/>
  <c r="L40" i="1" s="1"/>
  <c r="M39" i="1"/>
  <c r="N39" i="1" s="1"/>
  <c r="K39" i="1"/>
  <c r="L39" i="1" s="1"/>
  <c r="M38" i="1"/>
  <c r="N38" i="1" s="1"/>
  <c r="K38" i="1"/>
  <c r="L38" i="1" s="1"/>
  <c r="M36" i="1"/>
  <c r="N36" i="1" s="1"/>
  <c r="K36" i="1"/>
  <c r="L36" i="1" s="1"/>
  <c r="M35" i="1"/>
  <c r="N35" i="1" s="1"/>
  <c r="K35" i="1"/>
  <c r="L35" i="1" s="1"/>
  <c r="M34" i="1"/>
  <c r="N34" i="1" s="1"/>
  <c r="K34" i="1"/>
  <c r="L34" i="1" s="1"/>
  <c r="M33" i="1"/>
  <c r="N33" i="1" s="1"/>
  <c r="K33" i="1"/>
  <c r="L33" i="1" s="1"/>
  <c r="M32" i="1"/>
  <c r="N32" i="1" s="1"/>
  <c r="K32" i="1"/>
  <c r="L32" i="1" s="1"/>
  <c r="K30" i="1"/>
  <c r="L30" i="1" s="1"/>
  <c r="M30" i="1"/>
  <c r="N30" i="1" s="1"/>
  <c r="K29" i="1"/>
  <c r="L29" i="1" s="1"/>
  <c r="M29" i="1"/>
  <c r="N29" i="1" s="1"/>
  <c r="K28" i="1"/>
  <c r="L28" i="1" s="1"/>
  <c r="M28" i="1"/>
  <c r="N28" i="1" s="1"/>
  <c r="K27" i="1"/>
  <c r="L27" i="1" s="1"/>
  <c r="M27" i="1"/>
  <c r="N27" i="1" s="1"/>
  <c r="M23" i="1"/>
  <c r="N23" i="1" s="1"/>
  <c r="K23" i="1"/>
  <c r="L23" i="1" s="1"/>
  <c r="M22" i="1"/>
  <c r="N22" i="1" s="1"/>
  <c r="K22" i="1"/>
  <c r="L22" i="1" s="1"/>
  <c r="M21" i="1"/>
  <c r="N21" i="1" s="1"/>
  <c r="K21" i="1"/>
  <c r="L21" i="1" s="1"/>
  <c r="M20" i="1"/>
  <c r="N20" i="1" s="1"/>
  <c r="K20" i="1"/>
  <c r="L20" i="1" s="1"/>
  <c r="M19" i="1"/>
  <c r="N19" i="1" s="1"/>
  <c r="K19" i="1"/>
  <c r="L19" i="1" s="1"/>
  <c r="M18" i="1"/>
  <c r="N18" i="1" s="1"/>
  <c r="K18" i="1"/>
  <c r="L18" i="1" s="1"/>
  <c r="M17" i="1"/>
  <c r="N17" i="1" s="1"/>
  <c r="K17" i="1"/>
  <c r="L17" i="1" s="1"/>
  <c r="M16" i="1"/>
  <c r="N16" i="1" s="1"/>
  <c r="K16" i="1"/>
  <c r="L16" i="1" s="1"/>
  <c r="M15" i="1"/>
  <c r="N15" i="1" s="1"/>
  <c r="K15" i="1"/>
  <c r="L15" i="1" s="1"/>
  <c r="M14" i="1"/>
  <c r="N14" i="1" s="1"/>
  <c r="K14" i="1"/>
  <c r="L14" i="1" s="1"/>
  <c r="M13" i="1"/>
  <c r="N13" i="1" s="1"/>
  <c r="K13" i="1"/>
  <c r="L13" i="1" s="1"/>
  <c r="M12" i="1"/>
  <c r="N12" i="1" s="1"/>
  <c r="K12" i="1"/>
  <c r="L12" i="1" s="1"/>
  <c r="M11" i="1"/>
  <c r="N11" i="1" s="1"/>
  <c r="K11" i="1"/>
  <c r="L11" i="1" s="1"/>
  <c r="M10" i="1"/>
  <c r="N10" i="1" s="1"/>
  <c r="K10" i="1"/>
  <c r="L10" i="1" s="1"/>
  <c r="M9" i="1"/>
  <c r="N9" i="1" s="1"/>
  <c r="K9" i="1"/>
  <c r="L9" i="1" s="1"/>
  <c r="M8" i="1"/>
  <c r="N8" i="1" s="1"/>
  <c r="K8" i="1"/>
  <c r="L8" i="1" s="1"/>
  <c r="M7" i="1"/>
  <c r="N7" i="1" s="1"/>
  <c r="K7" i="1"/>
  <c r="L7" i="1" s="1"/>
  <c r="M5" i="1"/>
  <c r="N5" i="1" s="1"/>
  <c r="K5" i="1"/>
  <c r="L5" i="1" s="1"/>
  <c r="M4" i="1"/>
  <c r="N4" i="1" s="1"/>
  <c r="K4" i="1"/>
  <c r="L4" i="1" s="1"/>
  <c r="M3" i="1"/>
  <c r="N3" i="1" s="1"/>
  <c r="M6" i="1"/>
  <c r="N6" i="1" s="1"/>
  <c r="K3" i="1"/>
  <c r="L3" i="1" s="1"/>
  <c r="K6" i="1"/>
  <c r="L6" i="1" s="1"/>
</calcChain>
</file>

<file path=xl/sharedStrings.xml><?xml version="1.0" encoding="utf-8"?>
<sst xmlns="http://schemas.openxmlformats.org/spreadsheetml/2006/main" count="1941" uniqueCount="886">
  <si>
    <t>Diam (m)</t>
  </si>
  <si>
    <t xml:space="preserve">Density Ave (g/cc) </t>
  </si>
  <si>
    <t>Density Sigma (g/cc)</t>
  </si>
  <si>
    <t xml:space="preserve">Impact Speed (km/s) </t>
  </si>
  <si>
    <t>Frag Diam Ave (m)</t>
  </si>
  <si>
    <t>Impact Energy (MT)Ave Fragment Energy</t>
  </si>
  <si>
    <t>Ave Frag Impact Energy (KT)</t>
  </si>
  <si>
    <t>Fragment Diam Sigma (m)</t>
  </si>
  <si>
    <t>Source File Name</t>
  </si>
  <si>
    <t>Acoustic Simulation Location</t>
  </si>
  <si>
    <t>Optical Simulation Location</t>
  </si>
  <si>
    <t>Disuption Speed Ave (m/s)</t>
  </si>
  <si>
    <t>Disruption Speed Sigma (m/s)</t>
  </si>
  <si>
    <t>Comment</t>
  </si>
  <si>
    <t>Attack Angle (rel hor) (deg)</t>
  </si>
  <si>
    <t>Intercept Time (days unless otherwise stated)</t>
  </si>
  <si>
    <t>1 hr</t>
  </si>
  <si>
    <t>Number of Fragments</t>
  </si>
  <si>
    <t>https://youtu.be/mhnghwlLg6c</t>
  </si>
  <si>
    <t>https://youtu.be/d5CYL1Lb2fU</t>
  </si>
  <si>
    <t>https://youtu.be/5qbqhvzgfGY</t>
  </si>
  <si>
    <t>100 sec</t>
  </si>
  <si>
    <t>Source File Version</t>
  </si>
  <si>
    <t>y1</t>
  </si>
  <si>
    <t>https://youtu.be/-lUrY8B4g6g</t>
  </si>
  <si>
    <t>https://youtu.be/GmD0cuBaLgo</t>
  </si>
  <si>
    <t>https://youtu.be/hAHryOJkK80</t>
  </si>
  <si>
    <t>https://youtu.be/IuO0-sSoOzg</t>
  </si>
  <si>
    <t>https://youtu.be/K_rmZjR5OkY</t>
  </si>
  <si>
    <t>https://youtu.be/NU5p7DJqWoE</t>
  </si>
  <si>
    <t>https://youtu.be/AqQG8WsLLk0</t>
  </si>
  <si>
    <t>https://youtu.be/CRE6mk9_gUs</t>
  </si>
  <si>
    <t>https://youtu.be/LSi0SYE5cLU</t>
  </si>
  <si>
    <t>Unfragmented</t>
  </si>
  <si>
    <t>https://youtu.be/zHEzO1I7mmw</t>
  </si>
  <si>
    <t>https://youtu.be/FjM4LJFIGow</t>
  </si>
  <si>
    <t>https://youtu.be/bo-ceTx_pQo</t>
  </si>
  <si>
    <t>https://youtu.be/krRuR1OGnPM</t>
  </si>
  <si>
    <t>https://youtu.be/ly3qxf_xM4I</t>
  </si>
  <si>
    <t>https://youtu.be/SBwRQXJsEhI</t>
  </si>
  <si>
    <t>https://youtu.be/IbgOFT_MlcA</t>
  </si>
  <si>
    <t>https://youtu.be/i1--3RgqCcw</t>
  </si>
  <si>
    <t>https://youtu.be/ke-PTL6EdRQ</t>
  </si>
  <si>
    <t>https://youtu.be/FukJvkY8nWk</t>
  </si>
  <si>
    <t>https://youtu.be/eFsHLQh10DA</t>
  </si>
  <si>
    <t>https://youtu.be/jz2BItAP4BQ</t>
  </si>
  <si>
    <t>https://youtu.be/uL1aEHQt4FE</t>
  </si>
  <si>
    <t>https://youtu.be/vFaZcAWoOxk</t>
  </si>
  <si>
    <t>https://youtu.be/_pjGxsbAqf4</t>
  </si>
  <si>
    <t>https://youtu.be/Z6SOCqR6lNk</t>
  </si>
  <si>
    <t>https://youtu.be/3uxtxZRfp74</t>
  </si>
  <si>
    <t>https://youtu.be/fHE-yvlcBRw</t>
  </si>
  <si>
    <t>https://youtu.be/hun9pEgQG1E</t>
  </si>
  <si>
    <t>https://youtu.be/Zod4fGYL9qk</t>
  </si>
  <si>
    <t>https://youtu.be/prZNL_ZW9oo</t>
  </si>
  <si>
    <t>https://youtu.be/ympmL1bIZSQ</t>
  </si>
  <si>
    <t>https://youtu.be/_EOF8M4GQ14</t>
  </si>
  <si>
    <t>https://youtu.be/PHpwuePwA6Y</t>
  </si>
  <si>
    <t>https://youtu.be/fkBsQA5yWU8</t>
  </si>
  <si>
    <t>https://youtu.be/xSIJcHwJfac</t>
  </si>
  <si>
    <t>https://youtu.be/PaEh01Rr5Zo</t>
  </si>
  <si>
    <t>https://youtu.be/rCHTfrrgFQQ</t>
  </si>
  <si>
    <t>https://youtu.be/XudY9iRLTTs</t>
  </si>
  <si>
    <t>https://youtu.be/ygKAI3ENXA4</t>
  </si>
  <si>
    <t>https://youtu.be/m5ZD1Zn8zgM</t>
  </si>
  <si>
    <t>https://youtu.be/VqCTr4oRGAs</t>
  </si>
  <si>
    <t>https://youtu.be/Flpx8EeAL8o</t>
  </si>
  <si>
    <t>https://youtu.be/KU1yuRY9lUg</t>
  </si>
  <si>
    <t>https://youtu.be/DykM6-G_wWE</t>
  </si>
  <si>
    <t>https://youtu.be/FUidLpsIUpw</t>
  </si>
  <si>
    <t>https://youtu.be/lAU4OKtCYkA</t>
  </si>
  <si>
    <t>https://youtu.be/0rwHXYODHTQ</t>
  </si>
  <si>
    <t>https://youtu.be/X7MrNSNUdDk</t>
  </si>
  <si>
    <t>https://youtu.be/Zjy79mtdUlg</t>
  </si>
  <si>
    <t>https://youtu.be/_P73x1bvhBU</t>
  </si>
  <si>
    <t>https://youtu.be/490FqNN8GUs</t>
  </si>
  <si>
    <t>https://youtu.be/mSM45yQBP9s</t>
  </si>
  <si>
    <t>https://youtu.be/rbmj1LwcSdY</t>
  </si>
  <si>
    <t>https://youtu.be/IS8fUb38OEk</t>
  </si>
  <si>
    <t>https://youtu.be/T_KmTVglCWo</t>
  </si>
  <si>
    <t>https://youtu.be/dNklUHzNj_Y</t>
  </si>
  <si>
    <t>https://youtu.be/Q3G_hDDlWIw</t>
  </si>
  <si>
    <t>https://youtu.be/L4x3Tum1uwM</t>
  </si>
  <si>
    <t>https://youtu.be/tW-8j8yllUI</t>
  </si>
  <si>
    <t>https://youtu.be/wpYkoCELDdY</t>
  </si>
  <si>
    <t>https://youtu.be/IPs7oeJhF78</t>
  </si>
  <si>
    <t>https://youtu.be/U7Yp-2PJ7W4</t>
  </si>
  <si>
    <t>https://youtu.be/mj7phpiIawA</t>
  </si>
  <si>
    <t>https://youtu.be/5SYgkh9Pgik</t>
  </si>
  <si>
    <t>https://youtu.be/gQIr7bJl-_o</t>
  </si>
  <si>
    <t>https://youtu.be/nvnqdqj8Dwk</t>
  </si>
  <si>
    <t>https://youtu.be/jTjX9HImz2o</t>
  </si>
  <si>
    <t>https://youtu.be/XbjtBRI5uDA</t>
  </si>
  <si>
    <t>https://youtu.be/Xe3VpqSReOM</t>
  </si>
  <si>
    <t>https://youtu.be/8kn9GYu-gpk</t>
  </si>
  <si>
    <t>https://youtu.be/LSnnevG6AtQ</t>
  </si>
  <si>
    <t>https://youtu.be/V92okDiqFXw</t>
  </si>
  <si>
    <t>https://youtu.be/Fxu-xuId0FQ</t>
  </si>
  <si>
    <t>https://youtu.be/oDpYvFut2ok</t>
  </si>
  <si>
    <t>https://youtu.be/rpgNFa3Jr1o</t>
  </si>
  <si>
    <t>3 hr</t>
  </si>
  <si>
    <t>12 hr</t>
  </si>
  <si>
    <t>https://youtu.be/_G4aUmPy78M</t>
  </si>
  <si>
    <t>https://youtu.be/4xByYjE_xHw</t>
  </si>
  <si>
    <t>https://youtu.be/95-hgJQpu8U</t>
  </si>
  <si>
    <t>https://youtu.be/17RsnT2X5iY</t>
  </si>
  <si>
    <t>https://youtu.be/aGbv8ns91Ag</t>
  </si>
  <si>
    <t>https://youtu.be/V9w4zq4PCpc</t>
  </si>
  <si>
    <t>https://youtu.be/ut5HA72g1og</t>
  </si>
  <si>
    <t>https://youtu.be/vUZ_py0mEeM</t>
  </si>
  <si>
    <t>https://youtu.be/GJRdn95phkg</t>
  </si>
  <si>
    <t>https://youtu.be/4uabx1WfaRY</t>
  </si>
  <si>
    <t>https://youtu.be/AlIW-PteC0Q</t>
  </si>
  <si>
    <t>https://youtu.be/Og8PGZic5hU</t>
  </si>
  <si>
    <t>https://youtu.be/vylmp823D94</t>
  </si>
  <si>
    <t>https://youtu.be/thYHrs71hSQ</t>
  </si>
  <si>
    <t>https://youtu.be/zecMlNxU5tE</t>
  </si>
  <si>
    <t>https://youtu.be/rZdMqpQRfv8</t>
  </si>
  <si>
    <t>https://youtu.be/xBi-w0e7M2Q</t>
  </si>
  <si>
    <t>https://youtu.be/aGNyPn3n1yE</t>
  </si>
  <si>
    <t>https://youtu.be/AJc4sqKkI50</t>
  </si>
  <si>
    <t>https://youtu.be/InzGpFxawqc</t>
  </si>
  <si>
    <t>https://youtu.be/eeoWveE-t_k</t>
  </si>
  <si>
    <t>https://youtu.be/CGfA1zmM6bk</t>
  </si>
  <si>
    <t>https://youtu.be/ZF-d0NPV66w</t>
  </si>
  <si>
    <t>https://youtu.be/wSM7-WHeiIY</t>
  </si>
  <si>
    <t>https://youtu.be/B3DNFXpXUi8</t>
  </si>
  <si>
    <t>https://youtu.be/R5iNyjENerU</t>
  </si>
  <si>
    <t>https://youtu.be/G4nPbsRCOJ8</t>
  </si>
  <si>
    <t>https://youtu.be/-xIQOPf3Npo</t>
  </si>
  <si>
    <t>https://youtu.be/5gl4uwcYrKs</t>
  </si>
  <si>
    <t>https://youtu.be/r27OptnRtTM</t>
  </si>
  <si>
    <t>https://youtu.be/RC37bDDiKv4</t>
  </si>
  <si>
    <t>https://youtu.be/nLM08Huz7Z4</t>
  </si>
  <si>
    <t>https://youtu.be/tXxZHX8mS5A</t>
  </si>
  <si>
    <t>https://youtu.be/0kpDqZxj57E</t>
  </si>
  <si>
    <t>https://youtu.be/VqLspDW_A4s</t>
  </si>
  <si>
    <t>https://youtu.be/0JCPRp67IRc</t>
  </si>
  <si>
    <t>https://youtu.be/a0KSLjnaMuc</t>
  </si>
  <si>
    <t>https://youtu.be/QNH-oGfZLpk</t>
  </si>
  <si>
    <t>https://youtu.be/Fc7_8IKk3Ak</t>
  </si>
  <si>
    <t>https://youtu.be/uskpPFx1Jmc</t>
  </si>
  <si>
    <t>https://youtu.be/4gN6VYI-ibI</t>
  </si>
  <si>
    <t>https://youtu.be/0CvBE7IkbHU</t>
  </si>
  <si>
    <t>https://youtu.be/4SsF98raw0g</t>
  </si>
  <si>
    <t>https://youtu.be/4_LT1Be76VU</t>
  </si>
  <si>
    <t>https://youtu.be/5HVwXQh9YNE</t>
  </si>
  <si>
    <t>https://youtu.be/VvBBccYCWIE</t>
  </si>
  <si>
    <t>https://youtu.be/HD7pziJ6vUI</t>
  </si>
  <si>
    <t>https://youtu.be/gcwJD_2nJg4</t>
  </si>
  <si>
    <t>20m_in_20_fragments-1d-obs_at_x=0-y1</t>
  </si>
  <si>
    <t>20m_in_20_fragments-100s-obs_at_x=0-y1</t>
  </si>
  <si>
    <t>20m_in_100_fragments-1d-obs_at_x=0-y1</t>
  </si>
  <si>
    <t>20m_in_100_fragments-1hr-1mps-obs_at_x=0-y1</t>
  </si>
  <si>
    <t>20m_in_100_fragments-1hr-10mps-obs_at_x=0-y1</t>
  </si>
  <si>
    <t>20m_in_100_fragments-100s-obs_at_x=0-y1</t>
  </si>
  <si>
    <t>20m_unfragmented-obs_at_x=0-y1</t>
  </si>
  <si>
    <t>30m_in_20_fragments-100s-obs_at_x=0-y1</t>
  </si>
  <si>
    <t>30m_in_100_fragments-1d-obs_at_x=0-y1</t>
  </si>
  <si>
    <t>30m_in_100_fragments-1hr-1mps-obs_at_x=0-y1</t>
  </si>
  <si>
    <t>30m_in_100_fragments-1hr-10mps-obs_at_x=0-y1</t>
  </si>
  <si>
    <t>30m_in_100_fragments-100s-obs_at_x=0-y1</t>
  </si>
  <si>
    <t>30m_unfragmented-obs_at_x=0-y1</t>
  </si>
  <si>
    <t>35m_in_100_fragments-1hr-obs_at_x=0-y1</t>
  </si>
  <si>
    <t>35m_in_100_fragments-3hr-obs_at_x=0-y1</t>
  </si>
  <si>
    <t>35m_in_100_fragments-12hr-obs_at_x=0-y1</t>
  </si>
  <si>
    <t>35m_unfragmented-obs_at_x=0-y1</t>
  </si>
  <si>
    <t>40m_in_100_fragments-1hr-obs_at_x=0-y1</t>
  </si>
  <si>
    <t>40m_in_100_fragments-3hr-obs_at_x=0-y1</t>
  </si>
  <si>
    <t>40m_in_100_fragments-12hr-obs_at_x=0-y1</t>
  </si>
  <si>
    <t>40m_unfragmented-obs_at_x=0-y1</t>
  </si>
  <si>
    <t>50m_in_100_fragments-0.2d-obs_at_x=0-y1</t>
  </si>
  <si>
    <t>50m_in_100_fragments-1d-obs_at_x=0-y1</t>
  </si>
  <si>
    <t>50m_in_1000_fragments-0.2d-obs_at_x=0-y1</t>
  </si>
  <si>
    <t>50m_in_1000_fragments-1d-obs_at_x=0-y1</t>
  </si>
  <si>
    <t>50m_unfragmented-obs_at_x=0-y1</t>
  </si>
  <si>
    <t>https://youtu.be/Ejt9cAAkdZ8</t>
  </si>
  <si>
    <t>https://youtu.be/uvr1RT59IJ0</t>
  </si>
  <si>
    <t>https://youtu.be/2-pSfVKh6AI</t>
  </si>
  <si>
    <t>https://youtu.be/jK4ljCzinZg</t>
  </si>
  <si>
    <t>https://youtu.be/gMRYu4g_a14</t>
  </si>
  <si>
    <t>https://youtu.be/g3cSWUr9boo</t>
  </si>
  <si>
    <t>https://youtu.be/VxFtz79miVc</t>
  </si>
  <si>
    <t>https://youtu.be/QG7HGjnzals</t>
  </si>
  <si>
    <t>https://youtu.be/mxjSpmKZVME</t>
  </si>
  <si>
    <t>https://youtu.be/BkQNvk8BsBU</t>
  </si>
  <si>
    <t>https://youtu.be/mFQf_Pv13js</t>
  </si>
  <si>
    <t>https://youtu.be/CN7ysqujWdY</t>
  </si>
  <si>
    <t>https://youtu.be/LmqV0PfWoS0</t>
  </si>
  <si>
    <t>https://youtu.be/3Jbll3eSBIk</t>
  </si>
  <si>
    <t>https://youtu.be/kTciisnMHe0</t>
  </si>
  <si>
    <t>https://youtu.be/PrjgRSnfaSQ</t>
  </si>
  <si>
    <t>https://youtu.be/CFHan-kwDN4</t>
  </si>
  <si>
    <t>https://youtu.be/12Xm0C3IaPk</t>
  </si>
  <si>
    <t>https://youtu.be/C3TnhB3fOek</t>
  </si>
  <si>
    <t>https://youtu.be/TenPiMpCnc8</t>
  </si>
  <si>
    <t>https://youtu.be/rmXAP5-WMo4</t>
  </si>
  <si>
    <t>https://youtu.be/ymmN3m88vgM</t>
  </si>
  <si>
    <t>https://youtu.be/WqlCmwELiBw</t>
  </si>
  <si>
    <t>https://youtu.be/78WBZwx_eUg</t>
  </si>
  <si>
    <t>https://youtu.be/R0z2vLppNl8</t>
  </si>
  <si>
    <t>https://youtu.be/BBA0qycl4pA</t>
  </si>
  <si>
    <t>https://youtu.be/VK4E_Pwq7H8</t>
  </si>
  <si>
    <t>https://youtu.be/inhUQHV8dbY</t>
  </si>
  <si>
    <t>https://youtu.be/ZY3v_Tqaxkk</t>
  </si>
  <si>
    <t>https://youtu.be/lPFHt-Fmh3o</t>
  </si>
  <si>
    <t>60m_in_1000_fragments-1d-obs_at_x=0-y1</t>
  </si>
  <si>
    <t>60m_unfragmented-obs_at_x=0-y1</t>
  </si>
  <si>
    <t>https://youtu.be/YnAC5q1ucpc</t>
  </si>
  <si>
    <t>https://youtu.be/n8vgkpT0u_k</t>
  </si>
  <si>
    <t>https://youtu.be/YPndXuvoiDI</t>
  </si>
  <si>
    <t>https://youtu.be/qRJ-IcLegPE</t>
  </si>
  <si>
    <t>https://youtu.be/IQpSyOnDULI</t>
  </si>
  <si>
    <t>https://youtu.be/aG5JK_0a974</t>
  </si>
  <si>
    <t>https://youtu.be/ABmbzw8lAWA</t>
  </si>
  <si>
    <t>https://youtu.be/BW3YCxk1q1A</t>
  </si>
  <si>
    <t>https://youtu.be/LIUtzm-TnrM</t>
  </si>
  <si>
    <t>https://youtu.be/W4qNsYamoyE</t>
  </si>
  <si>
    <t>https://youtu.be/0qXKWeH6NqU</t>
  </si>
  <si>
    <t>https://youtu.be/URxw2fAHgVw</t>
  </si>
  <si>
    <t>70m_in_1000_fragments-1d-obs_at_x=0-y1</t>
  </si>
  <si>
    <t>70m_unfragmented-obs_at_x=0-y1</t>
  </si>
  <si>
    <t>https://youtu.be/N6A4MrlCIzI</t>
  </si>
  <si>
    <t>https://youtu.be/jd9o4-mNO0A</t>
  </si>
  <si>
    <t>https://youtu.be/R780qkuUMw8</t>
  </si>
  <si>
    <t>https://youtu.be/BYnHKmgZGLo</t>
  </si>
  <si>
    <t>https://youtu.be/p22KR34ICNI</t>
  </si>
  <si>
    <t>https://youtu.be/FWe9p2pf1eY</t>
  </si>
  <si>
    <t>https://youtu.be/LjHKDdhZk2c</t>
  </si>
  <si>
    <t>https://youtu.be/BlumDN7WwCw</t>
  </si>
  <si>
    <t>https://youtu.be/h9JxNaBgs-U</t>
  </si>
  <si>
    <t>https://youtu.be/xTvXWnHlM0M</t>
  </si>
  <si>
    <t>https://youtu.be/D94lSNBPv2M</t>
  </si>
  <si>
    <t>https://youtu.be/4bNzHrjlzcw</t>
  </si>
  <si>
    <t>80m_in_1000_fragments-1d-obs_at_x=0-y1</t>
  </si>
  <si>
    <t>80m_unfragmented-obs_at_x=0-y2</t>
  </si>
  <si>
    <t>y2</t>
  </si>
  <si>
    <t>https://youtu.be/ZLbp0WijgtY</t>
  </si>
  <si>
    <t>https://youtu.be/7K4neATfXe4</t>
  </si>
  <si>
    <t>https://youtu.be/-nMQW_tqjOs</t>
  </si>
  <si>
    <t>https://youtu.be/j6CxXuE6R6Y</t>
  </si>
  <si>
    <t>https://youtu.be/xXKB-hnQHJM</t>
  </si>
  <si>
    <t>https://youtu.be/rVogFS4CTsw</t>
  </si>
  <si>
    <t>https://youtu.be/0kSlnER8lSY</t>
  </si>
  <si>
    <t>https://youtu.be/-NXy86F9mXE</t>
  </si>
  <si>
    <t>https://youtu.be/DTe8BcCuUtI</t>
  </si>
  <si>
    <t>https://youtu.be/JSYBMsJJA98</t>
  </si>
  <si>
    <t>https://youtu.be/RDQn0xREzwA</t>
  </si>
  <si>
    <t>https://youtu.be/OV2Vh2bR1lo</t>
  </si>
  <si>
    <t>90m_in_1000_fragments-1d-obs_at_x=0-y1</t>
  </si>
  <si>
    <t>90m_unfragmented-obs_at_x=0-y2</t>
  </si>
  <si>
    <t>90m_in_1000_fragments-2d-obs_at_x=0-y1</t>
  </si>
  <si>
    <t>90m_in_1000_fragments-4d-obs_at_x=0-y1</t>
  </si>
  <si>
    <t>https://youtu.be/xlAep2dKglo</t>
  </si>
  <si>
    <t>https://youtu.be/c7cJguSw_yQ</t>
  </si>
  <si>
    <t>https://youtu.be/R6l_CZsYnNQ</t>
  </si>
  <si>
    <t>https://youtu.be/wiTI5hNqChU</t>
  </si>
  <si>
    <t>https://youtu.be/pes8whbAkaw</t>
  </si>
  <si>
    <t>https://youtu.be/e51gs9dhp6c</t>
  </si>
  <si>
    <t>https://youtu.be/o6QkXamHbEc</t>
  </si>
  <si>
    <t>https://youtu.be/ZomebLKnG6U</t>
  </si>
  <si>
    <t>https://youtu.be/TJrcGkIbqzs</t>
  </si>
  <si>
    <t>https://youtu.be/LVuINbkQ1lY</t>
  </si>
  <si>
    <t>https://youtu.be/pRRMQBzS0HQ</t>
  </si>
  <si>
    <t>https://youtu.be/hNGNRQGDIPo</t>
  </si>
  <si>
    <t>https://youtu.be/7oiWgs_wUUg?si=2Ph0D-fJvYHAQKtG</t>
  </si>
  <si>
    <t>https://youtu.be/NMy05coKdwM</t>
  </si>
  <si>
    <t>https://youtu.be/-_MkJVh2qec</t>
  </si>
  <si>
    <t>https://youtu.be/R7rVoZGNbv8</t>
  </si>
  <si>
    <t>https://youtu.be/MV-fRWqC7BE</t>
  </si>
  <si>
    <t>https://youtu.be/8Rw8t1hrkfE</t>
  </si>
  <si>
    <t>https://youtu.be/iG2kHPfCQZQ</t>
  </si>
  <si>
    <t>https://youtu.be/lYtNYwVSflQ</t>
  </si>
  <si>
    <t>https://youtu.be/RBvv64AolIA</t>
  </si>
  <si>
    <t>https://youtu.be/u8GO0XUMK-M</t>
  </si>
  <si>
    <t>https://youtu.be/MjvOUGeDAuA</t>
  </si>
  <si>
    <t>https://youtu.be/xBxqTe-kkRA</t>
  </si>
  <si>
    <t>95m_in_1000_fragments-1d-obs_at_x=0-y1</t>
  </si>
  <si>
    <t>95m_in_1000_fragments-2d-obs_at_x=0-y1</t>
  </si>
  <si>
    <t>95m_in_1000_fragments-4d-obs_at_x=0-y1</t>
  </si>
  <si>
    <t>95m_unfragmented-obs_at_x=0-y2</t>
  </si>
  <si>
    <t>https://youtu.be/J8Cy-Ja_wuU</t>
  </si>
  <si>
    <t>https://youtu.be/ZWml91LZM0o</t>
  </si>
  <si>
    <t>https://youtu.be/S7jpUhJS7us</t>
  </si>
  <si>
    <t>https://youtu.be/uDsXgqrifG4</t>
  </si>
  <si>
    <t>https://youtu.be/5CtVk79Ycwo</t>
  </si>
  <si>
    <t>https://youtu.be/Ty0pbIE6ouE</t>
  </si>
  <si>
    <t>https://youtu.be/HsOLJENJFis</t>
  </si>
  <si>
    <t>https://youtu.be/T_RlLnaCNSU</t>
  </si>
  <si>
    <t>https://youtu.be/c4RfHwgtf_0</t>
  </si>
  <si>
    <t>https://youtu.be/cEp5pPF3fV0</t>
  </si>
  <si>
    <t>https://youtu.be/6oboxk90BvQ</t>
  </si>
  <si>
    <t>https://youtu.be/by2zumNwBfQ</t>
  </si>
  <si>
    <t>https://youtu.be/qrwCZErQsY8</t>
  </si>
  <si>
    <t>https://youtu.be/rTYIJFZydSM</t>
  </si>
  <si>
    <t>https://youtu.be/sqYQREZy02k</t>
  </si>
  <si>
    <t>https://youtu.be/I_CvH8WMHyA</t>
  </si>
  <si>
    <t>https://youtu.be/Wj41VJhLje8</t>
  </si>
  <si>
    <t>https://youtu.be/J77UxU5b4HM</t>
  </si>
  <si>
    <t>https://youtu.be/NfekfH9zAak?si=mB3nfhLtivPiiJXm</t>
  </si>
  <si>
    <t>https://youtu.be/yhHqNe4ufdQ</t>
  </si>
  <si>
    <t>https://youtu.be/SLxQ0mOa2fM?si=NmvS5BWLTUcTVHij</t>
  </si>
  <si>
    <t>https://youtu.be/i-EAd-cFJO4</t>
  </si>
  <si>
    <t>https://youtu.be/0vFw4bXP_GM?si=E-qcgHkTuUczSJeS</t>
  </si>
  <si>
    <t>https://youtu.be/Qt5SUBrUT3s</t>
  </si>
  <si>
    <t>97m_in_1000_fragments-1d-obs_at_x=0-y1</t>
  </si>
  <si>
    <t>97m_in_1000_fragments-2d-obs_at_x=0-y1</t>
  </si>
  <si>
    <t>97m_in_1000_fragments-4d-obs_at_x=0-y1</t>
  </si>
  <si>
    <t>97m_unfragmented-obs_at_x=0-y2</t>
  </si>
  <si>
    <t>https://youtu.be/4xnRyKgVNd0</t>
  </si>
  <si>
    <t>https://youtu.be/YIicAVOayFU</t>
  </si>
  <si>
    <t>https://youtu.be/Qmpj8NXL_IQ</t>
  </si>
  <si>
    <t>https://youtu.be/YE-dUOsgObQ</t>
  </si>
  <si>
    <t>https://youtu.be/4CSzQ9gf8D4?si=jljikxXtuEr7Z2Pw</t>
  </si>
  <si>
    <t>https://youtu.be/yAWwuoeNN8o</t>
  </si>
  <si>
    <t>https://youtu.be/Eqtb25Kh8y8</t>
  </si>
  <si>
    <t>https://youtu.be/Bho1F5AmQS8</t>
  </si>
  <si>
    <t>https://youtu.be/bLdhnWbMHWA</t>
  </si>
  <si>
    <t>https://youtu.be/8QbwHDOpqZA</t>
  </si>
  <si>
    <t>https://youtu.be/ps6nPv51u6M</t>
  </si>
  <si>
    <t>https://youtu.be/rMct3XXj1Lw</t>
  </si>
  <si>
    <t>100m_in_1000_fragments-1d-obs_at_x=0-y1</t>
  </si>
  <si>
    <t>100m_in_1000_fragments-2d-obs_at_x=0-y1</t>
  </si>
  <si>
    <t>100m_in_1000_fragments-3d-obs_at_x=0-y1</t>
  </si>
  <si>
    <t>100m_in_1000_fragments-4d-obs_at_x=0-y1</t>
  </si>
  <si>
    <t>100m_in_1000_fragments-5d-obs_at_x=0-y1</t>
  </si>
  <si>
    <t>100m_in_1000_fragments-10d-obs_at_x=0-y1</t>
  </si>
  <si>
    <t>100m_in_1000_fragments-20d-obs_at_x=0-y1</t>
  </si>
  <si>
    <t>100m_in_1000_fragments-30d-obs_at_x=0-y1</t>
  </si>
  <si>
    <t>100m_in_2000_fragments-1d-obs_at_x=0-y1</t>
  </si>
  <si>
    <t>100m_in_2000_fragments-10d-obs_at_x=0-y1</t>
  </si>
  <si>
    <t>100m_in_4000_fragments-1d-obs_at_x=0-y1</t>
  </si>
  <si>
    <t>100m_in_4000_fragments-10d-obs_at_x=0-y1</t>
  </si>
  <si>
    <t>100m_in_8000_fragments-1d-obs_at_x=0-y1</t>
  </si>
  <si>
    <t>100m_in_8000_fragments-10d-obs_at_x=0-y1</t>
  </si>
  <si>
    <t>100m_in_12000_fragments-1d-obs_at_x=0-y1</t>
  </si>
  <si>
    <t>100m_in_12000_fragments-10d-obs_at_x=0-y1</t>
  </si>
  <si>
    <t>https://youtu.be/S89oBK3UJ0M</t>
  </si>
  <si>
    <t>https://youtu.be/1aB7_2f0y1Y</t>
  </si>
  <si>
    <t>https://youtu.be/OUnz12G4rPk</t>
  </si>
  <si>
    <t>https://youtu.be/65gPhzduxKs</t>
  </si>
  <si>
    <t>https://youtu.be/GWMGurJulTQ</t>
  </si>
  <si>
    <t>https://youtu.be/5tT-IdO9TM4</t>
  </si>
  <si>
    <t>https://youtu.be/WDOtTvJdt8c</t>
  </si>
  <si>
    <t>https://youtu.be/nrdUALuw-Dw</t>
  </si>
  <si>
    <t>https://youtu.be/WP1zNvf_gfE</t>
  </si>
  <si>
    <t>https://youtu.be/Umx_n4k8lF8</t>
  </si>
  <si>
    <t>https://youtu.be/MKXCKPlDVqE</t>
  </si>
  <si>
    <t>https://youtu.be/a9UcYhJmO8A</t>
  </si>
  <si>
    <t>https://youtu.be/9F0mb7ztnIY</t>
  </si>
  <si>
    <t>https://youtu.be/ZMzeJLI30MU</t>
  </si>
  <si>
    <t>https://youtu.be/4OVTRvjARk0</t>
  </si>
  <si>
    <t>https://youtu.be/O8O675mtJf4</t>
  </si>
  <si>
    <t>https://youtu.be/6BFu-9AYitE</t>
  </si>
  <si>
    <t>https://youtu.be/QJse6ezcRPc</t>
  </si>
  <si>
    <t>https://youtu.be/J-Q4xljnLy0</t>
  </si>
  <si>
    <t>https://youtu.be/UfTSRUOzXAc</t>
  </si>
  <si>
    <t>https://youtu.be/eez6ElVM7cE</t>
  </si>
  <si>
    <t>https://youtu.be/HvbfgT26aNc</t>
  </si>
  <si>
    <t>https://youtu.be/Q_1LCYsJWgw</t>
  </si>
  <si>
    <t>https://youtu.be/5X6Ps6uQ1es</t>
  </si>
  <si>
    <t>https://youtu.be/t5Q5jOwmC8w</t>
  </si>
  <si>
    <t>https://youtu.be/voxFqPNr9Hc</t>
  </si>
  <si>
    <t>https://youtu.be/HbuuYFdT74s</t>
  </si>
  <si>
    <t>https://youtu.be/YJsWzIXeap8</t>
  </si>
  <si>
    <t>https://youtu.be/vop_Zz5y6mw</t>
  </si>
  <si>
    <t>https://youtu.be/P8qbs6nCf-Y</t>
  </si>
  <si>
    <t>https://youtu.be/SOz7b6EkV5A</t>
  </si>
  <si>
    <t>https://youtu.be/dm0nWWCE8O4</t>
  </si>
  <si>
    <t>https://youtu.be/pzeZomloVMk</t>
  </si>
  <si>
    <t>https://youtu.be/Yv7vA0kp4H8</t>
  </si>
  <si>
    <t>https://youtu.be/eb1jeSP7kjA</t>
  </si>
  <si>
    <t>https://youtu.be/6Wb0Mrf9F5Q</t>
  </si>
  <si>
    <t>https://youtu.be/XIEFiVyn5sg</t>
  </si>
  <si>
    <t>https://youtu.be/DO47sVXzuaw</t>
  </si>
  <si>
    <t>https://youtu.be/c2sqHnk0KRc</t>
  </si>
  <si>
    <t>https://youtu.be/w4j9xw2MhJQ</t>
  </si>
  <si>
    <t>https://youtu.be/7S7LW4PpfO4</t>
  </si>
  <si>
    <t>https://youtu.be/vst-Pg3IOTk</t>
  </si>
  <si>
    <t>https://youtu.be/KkW6H55DAIc</t>
  </si>
  <si>
    <t>https://youtu.be/VM0IbGbm_KQ</t>
  </si>
  <si>
    <t>https://youtu.be/bMFQkzJJfsk</t>
  </si>
  <si>
    <t>https://youtu.be/I1vPaxpaDGg</t>
  </si>
  <si>
    <t>https://youtu.be/7hla0GZC-cI</t>
  </si>
  <si>
    <t>https://youtu.be/5Qavac-kmcU</t>
  </si>
  <si>
    <t>https://youtu.be/QuUHxolTHo8</t>
  </si>
  <si>
    <t>https://youtu.be/9vDGJIjoaEU</t>
  </si>
  <si>
    <t>https://youtu.be/Ugu-ORj3EWk</t>
  </si>
  <si>
    <t>https://youtu.be/saiPxTVAE7k</t>
  </si>
  <si>
    <t>https://youtu.be/YrOdNt0wQBw</t>
  </si>
  <si>
    <t>https://youtu.be/R3riL5AtIFk</t>
  </si>
  <si>
    <t>https://youtu.be/gadWMiM0bQY</t>
  </si>
  <si>
    <t>https://youtu.be/GCDWsPuBYCc?si=Tl8K8aB2UPEZY3OJ</t>
  </si>
  <si>
    <t>https://youtu.be/9E1LgstIJcQ?si=UwhYY9Vr-zHBf0pt</t>
  </si>
  <si>
    <t>https://youtu.be/P8l1egSsDOw</t>
  </si>
  <si>
    <t>https://youtu.be/ntRbuVe1gq0</t>
  </si>
  <si>
    <t>https://youtu.be/NN4JmEmPqAs</t>
  </si>
  <si>
    <t>https://youtu.be/MzGWA0csdjc</t>
  </si>
  <si>
    <t>https://youtu.be/W0tC808vB1M</t>
  </si>
  <si>
    <t>https://youtu.be/7G7snVxX-Mk</t>
  </si>
  <si>
    <t>https://youtu.be/o2wq0w-i4P4</t>
  </si>
  <si>
    <t>https://youtu.be/hRAIwNK3y48</t>
  </si>
  <si>
    <t>https://youtu.be/8Va6M3GcIKs</t>
  </si>
  <si>
    <t>https://youtu.be/6B8qmLz72PI</t>
  </si>
  <si>
    <t>https://youtu.be/IdHWqJ1QkIQ</t>
  </si>
  <si>
    <t>https://youtu.be/clKKrgB5-8Q</t>
  </si>
  <si>
    <t>https://youtu.be/1AGYB7hilWU</t>
  </si>
  <si>
    <t>https://youtu.be/pEpj6khPiq0</t>
  </si>
  <si>
    <t>https://youtu.be/1_Be0m5hV94</t>
  </si>
  <si>
    <t>https://youtu.be/qOCrv_NMrmM</t>
  </si>
  <si>
    <t>https://youtu.be/bqPzdHf7hpU</t>
  </si>
  <si>
    <t>https://youtu.be/b8xF2sUNBAo</t>
  </si>
  <si>
    <t>https://youtu.be/0zy3v_YxYf8</t>
  </si>
  <si>
    <t>https://youtu.be/o5b-5oqrxs4</t>
  </si>
  <si>
    <t>https://youtu.be/79mlqtWVeZE</t>
  </si>
  <si>
    <t>https://youtu.be/BQUQOJyYF-o</t>
  </si>
  <si>
    <t>https://youtu.be/qGtmp5zBgeQ</t>
  </si>
  <si>
    <t>https://youtu.be/CMrMp7ivKcE</t>
  </si>
  <si>
    <t>https://youtu.be/-NNqk8OlvNs</t>
  </si>
  <si>
    <t>https://youtu.be/-WqIj4syKX8</t>
  </si>
  <si>
    <t>https://youtu.be/E9lqzyicdLw</t>
  </si>
  <si>
    <t>https://youtu.be/TbBDMFBwG8M</t>
  </si>
  <si>
    <t>https://youtu.be/82rEKR8tv7M</t>
  </si>
  <si>
    <t>https://youtu.be/izeLnS-_G20</t>
  </si>
  <si>
    <t>https://youtu.be/D47wec4Ozr0</t>
  </si>
  <si>
    <t>https://youtu.be/LHPRTrFhhcY?si=Ks9YPrKw_5FYghmQ</t>
  </si>
  <si>
    <t>https://youtu.be/uy2IQpeuhEo</t>
  </si>
  <si>
    <t>https://youtu.be/ZAFBbm2b1vM</t>
  </si>
  <si>
    <t>https://youtu.be/EX5LMwfz-lY</t>
  </si>
  <si>
    <t>https://youtu.be/yzJAWZX6THc</t>
  </si>
  <si>
    <t>https://youtu.be/LGBPY0GiPKk</t>
  </si>
  <si>
    <t>https://youtu.be/pnd1iS9M0Is</t>
  </si>
  <si>
    <t>https://youtu.be/M935HWUTJw0</t>
  </si>
  <si>
    <t>https://youtu.be/3IEz3ce5xIc</t>
  </si>
  <si>
    <t>https://youtu.be/rJA2eb9z2j8</t>
  </si>
  <si>
    <t>https://youtu.be/rJtnfHVYl2E</t>
  </si>
  <si>
    <t>https://youtu.be/_J2Wl5czn70</t>
  </si>
  <si>
    <t>https://youtu.be/2tap1IMr_TA</t>
  </si>
  <si>
    <t>https://youtu.be/wfUXiH0v3Rc</t>
  </si>
  <si>
    <t>https://youtu.be/6wfvvFGVkZ8</t>
  </si>
  <si>
    <t>https://youtu.be/bjWv048pfrw</t>
  </si>
  <si>
    <t>https://youtu.be/5qcCliN4AOE</t>
  </si>
  <si>
    <t>100m-30000frag-2.6gcc-45deg-1mps-5day-10kms-obs-at-x=0-y3</t>
  </si>
  <si>
    <t>y3</t>
  </si>
  <si>
    <t>https://youtu.be/cwuEcO8vqiA</t>
  </si>
  <si>
    <t>100m-30000frag-2.6gcc-45deg-1mps-10day-10kms-obs-at-x=0-y3</t>
  </si>
  <si>
    <t>https://youtu.be/SZMLHGHBUrU</t>
  </si>
  <si>
    <t>100m-30000frag-4gcc-45deg-1mps-5day-10kms-obs-at-x=0-y3</t>
  </si>
  <si>
    <t>100m-30000frag-4gcc-45deg-1mps-10day-10kms-obs-at-x=0-y3</t>
  </si>
  <si>
    <t>https://youtu.be/SYJogahWqpY</t>
  </si>
  <si>
    <t>https://youtu.be/KJXJ6TwFAGE</t>
  </si>
  <si>
    <t>100m-60000frag-5gcc-45deg-1mps-5day-10kms-obs-at-x=0-y3</t>
  </si>
  <si>
    <t>100m-60000frag-5gcc-45deg-1mps-10day-10kms-obs-at-x=0-y3</t>
  </si>
  <si>
    <t>https://youtu.be/GBJihaxjCYs</t>
  </si>
  <si>
    <t>https://youtu.be/KkHrck4b7dE</t>
  </si>
  <si>
    <t>800m-1M-2.6g-45deg-1mps-60day-10kms-y1.xlsx</t>
  </si>
  <si>
    <t>https://youtu.be/uJeshP_1Yxg</t>
  </si>
  <si>
    <t>https://youtu.be/-49AZ8VYKho</t>
  </si>
  <si>
    <t>Starmus VI - 35m</t>
  </si>
  <si>
    <t>Starmus VI - Widescreen max. hold pressure plot</t>
  </si>
  <si>
    <t>https://youtu.be/oL89TRcj9_E</t>
  </si>
  <si>
    <t>Starmus VI -  4K 40km x 10 km max. hold pressure plot</t>
  </si>
  <si>
    <t>https://youtu.be/EtG5I4TsiNU</t>
  </si>
  <si>
    <t>Starmus VI -  4K 120km x 30 km max. hold pressure plot</t>
  </si>
  <si>
    <t>https://youtu.be/0npz3WvjGkc</t>
  </si>
  <si>
    <t>Starmus VI - 100m</t>
  </si>
  <si>
    <t>100m_in_2000_fragments-1d-2.6gcc-20kms-y1</t>
  </si>
  <si>
    <t>Starmus VI -  4K widescreen real-time pressure plot</t>
  </si>
  <si>
    <t>https://youtu.be/FZwCDB7Ssao</t>
  </si>
  <si>
    <t>Starmus VI -  4K widescreen max. hold pressure plot</t>
  </si>
  <si>
    <t>https://youtu.be/vLatZdHhcYk?si=gSt4flvx3Efv56uY</t>
  </si>
  <si>
    <t>Starmus VI -  Both acoustic plots set to 1812 Overture</t>
  </si>
  <si>
    <t>https://youtu.be/CSaBbE_pPMI</t>
  </si>
  <si>
    <t>Starmus VI -  Zoomed acoustic plots set to 1812 Overture</t>
  </si>
  <si>
    <t>https://youtu.be/NABsJJFbzcA</t>
  </si>
  <si>
    <t>Starmus VI -  Zoomed optical plots</t>
  </si>
  <si>
    <t>https://youtu.be/IihGGwV36cE</t>
  </si>
  <si>
    <t>Starmus VI -  Zoomed optical and acoustic plots set to 1812 Overture</t>
  </si>
  <si>
    <t>https://youtu.be/o_LwW8HrLCE</t>
  </si>
  <si>
    <t>Starmus VI -  Zoomed optical and acoustic plots, no sound</t>
  </si>
  <si>
    <t>https://youtu.be/aN9jZUi50s4</t>
  </si>
  <si>
    <t>2023 NT1 - Multiple Sizes</t>
  </si>
  <si>
    <t>200m-30000frag-2.6gcc-45deg-1mps-10day-10kms-obs-at-x=0-y3</t>
  </si>
  <si>
    <t>https://youtu.be/yI4JesgaGzw?si=IuUYNHA396UqXEEG</t>
  </si>
  <si>
    <t>https://youtu.be/mgKAm0qxc5M?si=nDSUhniHfqanWAkk</t>
  </si>
  <si>
    <t>https://youtu.be/gO-c9VYMMew?si=5wPgj5jpJerl5_-W</t>
  </si>
  <si>
    <t>https://youtu.be/9DcP819I-0M?si=mG4RMXomUDaMpsBA</t>
  </si>
  <si>
    <t>https://youtu.be/i8PyGtmbKYU?si=PainHG9-6gQZvann</t>
  </si>
  <si>
    <t>https://youtu.be/4u_LhvtRckM?si=smCoNOnqRFgi4eQ6</t>
  </si>
  <si>
    <t>350m-50000frag-2.6gcc-45deg-1mps-30day-10kms-obs-at-x=0-y3</t>
  </si>
  <si>
    <t>350m-50000frag-2.6gcc-45deg-1mps-30day-15kms-obs-at-x=0-y3</t>
  </si>
  <si>
    <t>350m-50000frag-2.6gcc-45deg-1mps-30day-20kms-obs-at-x=0-y3</t>
  </si>
  <si>
    <t>200m-30000frag-2.6gcc-45deg-1mps-10day-15kms-obs-at-x=0-y3</t>
  </si>
  <si>
    <t>200m-30000frag-2.6gcc-45deg-1mps-10day-20kms-obs-at-x=0-y3</t>
  </si>
  <si>
    <t>500m-100K-2.6gcc-45deg-1mps-60day-10kms-obs-at-x=0-y3</t>
  </si>
  <si>
    <t>500m-100K-2.6gcc-45deg-1mps-60day-15kms-obs-at-x=0-y3</t>
  </si>
  <si>
    <t>500m-100K-2.6gcc-45deg-1mps-60day-20kms-obs-at-x=0-y3</t>
  </si>
  <si>
    <t>https://youtu.be/jtla-P6Azi4?si=ZqAT4iQAGQ1VvH3o</t>
  </si>
  <si>
    <t>https://youtu.be/MKcjrthjLts?si=o-TQqQotgLyVONBz</t>
  </si>
  <si>
    <t>https://youtu.be/-mnzCGw4TgY?si=HKBgBLbhVOC14TRK</t>
  </si>
  <si>
    <t>https://youtu.be/X9wPl_scaqU?si=reDOWLTDd0VMc4P_</t>
  </si>
  <si>
    <t>https://youtu.be/6CsPwOz-H58?si=zT6ehx0nKC3ZbSWt</t>
  </si>
  <si>
    <t>https://youtu.be/xBe4FDnRmQA?si=rgOEBFOrViU0hd1K</t>
  </si>
  <si>
    <t>https://youtu.be/TmEq22MqmXY?si=sSjqxhetDyvYCf_I</t>
  </si>
  <si>
    <t>https://youtu.be/a1BKq_chfqU?si=EyFaTNMvrB7QXhbo</t>
  </si>
  <si>
    <t>https://youtu.be/Nr6IIs3FaSo?si=4FQ_9CE0AMVqTJWZ</t>
  </si>
  <si>
    <t>https://youtu.be/XSysUFMYOiA?si=dJmTonup8DLBl5jw</t>
  </si>
  <si>
    <t>https://youtu.be/YXCKMN6u0kY?si=E5TFbclDmyDgdpqo</t>
  </si>
  <si>
    <t>https://youtu.be/QQw58tfDCxI?si=uye8wxJYa3Zp8ZuE</t>
  </si>
  <si>
    <t>800m-1M-2.6g-45deg-1mps-60day-15kms-y1.xlsx</t>
  </si>
  <si>
    <t>800m-1M-2.6g-45deg-1mps-60day-20kms-y1.xlsx</t>
  </si>
  <si>
    <t>1000m-1M-2.6g-45deg-1mps-60day-10kms-y1</t>
  </si>
  <si>
    <t>1000m-1M-2.6g-45deg-1mps-60day-15kms-y2</t>
  </si>
  <si>
    <t>1000m-1M-2.6g-45deg-1mps-60day-20kms-y3</t>
  </si>
  <si>
    <t>2023NT1-30m-1000frag-1.4gcc-45deg-1mps-1day-15.59kms-obs-at-x=0-y3</t>
  </si>
  <si>
    <t>2023NT1-30m-1000frag-2.6gcc-45deg-1mps-1day-15.59kms-obs-at-x=0-y3</t>
  </si>
  <si>
    <t>2023NT1-30m-1000frag-2.6gcc-45deg-1mps-1hr-15.59kms-obs-at-x=0-y3</t>
  </si>
  <si>
    <t>2023NT1-30m-1000frag-4.8gcc-45deg-1mps-1day-15.59kms-obs-at-x=0-y3</t>
  </si>
  <si>
    <t>2023NT1-30m-1000frag-2.6gcc-20deg-1mps-1day-15.59kms-obs-at-x=0-y3</t>
  </si>
  <si>
    <t>2023NT1-30m-1000frag-2.6gcc-70deg-1mps-1day-15.59kms-obs-at-x=0-y3</t>
  </si>
  <si>
    <t>2023NT1-30m-1000frag-2.6gcc-90deg-1mps-1day-15.59kms-obs-at-x=0-y3</t>
  </si>
  <si>
    <t>2023NT1-30m-unfragmented-2.6gcc-45deg-1day-15.59kms-y3</t>
  </si>
  <si>
    <t>2023NT1-35m-1000frag-1.8gcc-45deg-1mps-1day-15.59kms-obs-at-x=0-y3</t>
  </si>
  <si>
    <t>2023NT1-35m-1000frag-4gcc-45deg-1mps-1day-15.59kms-obs-at-x=0-y3</t>
  </si>
  <si>
    <t>2023NT1-35m-unfragmented-2.6gcc-45deg-1day-15.59kms-y3</t>
  </si>
  <si>
    <t>2023NT1-40m-1000frag-2.7gcc-45deg-1mps-1day-15.59kms-obs-at-x=0-y3</t>
  </si>
  <si>
    <t>2023NT1-40m-1000frag-3.4gcc-45deg-1mps-1day-15.59kms-obs-at-x=0-y3</t>
  </si>
  <si>
    <t>2023NT1-35m-1000frag-2.6gcc-20deg-1mps-1day-15.59kms-obs-at-x=0-y3</t>
  </si>
  <si>
    <t>2023NT1-35m-1000frag-2.6gcc-70deg-1mps-1day-15.59kms-obs-at-x=0-y3</t>
  </si>
  <si>
    <t>2023NT1-35m-1000frag-2.6gcc-90deg-1mps-1day-15.59kms-obs-at-x=0-y3</t>
  </si>
  <si>
    <t>2023NT1-40m-2000frag-6gcc-45deg-1mps-1day-15.59kms-obs-at-x=0-y3</t>
  </si>
  <si>
    <t>2023NT1-35m-2000frag-6gcc-45deg-1mps-1day-15.59kms-obs-at-x=0-y3</t>
  </si>
  <si>
    <t>2023NT1-30m-2000frag-6gcc-45deg-1mps-1day-15.59kms-obs-at-x=0-y3</t>
  </si>
  <si>
    <t>2023NT1-40m-1000frag-2.6gcc-20deg-1mps-1day-15.59kms-obs-at-x=0-y3</t>
  </si>
  <si>
    <t>2023NT1-40m-1000frag-2.6gcc-70deg-1mps-1day-15.59kms-obs-at-x=0-y3</t>
  </si>
  <si>
    <t>2023NT1-40m-1000frag-2.6gcc-90deg-1mps-1day-15.59kms-obs-at-x=0-y3</t>
  </si>
  <si>
    <t>2023NT1-40m-unfragmented-2.6gcc-45deg-1day-15.59kms-y3</t>
  </si>
  <si>
    <t>2023NT1-45m-1000frag-2.8gcc-45deg-1mps-1day-15.59kms-obs-at-x=0-y3</t>
  </si>
  <si>
    <t>2023NT1-45m-1000frag-4gcc-45deg-1mps-1day-15.59kms-obs-at-x=0-y3</t>
  </si>
  <si>
    <t>2023NT1-45m-1000frag-4gcc-45deg-1mps-1hr-15.59kms-obs-at-x=0-y3</t>
  </si>
  <si>
    <t>2023NT1-45m-1000frag-4gcc-45deg-1mps-12hr-15.59kms-obs-at-x=0-y3</t>
  </si>
  <si>
    <t>2023NT1-45m-4000frag-6gcc-45deg-1mps-1day-15.59kms-obs-at-x=0-y3</t>
  </si>
  <si>
    <t>2023NT1-45m-1000frag-2.6gcc-20deg-1mps-1day-15.59kms-obs-at-x=0-y3</t>
  </si>
  <si>
    <t>2023NT1-45m-1000frag-2.6gcc-70deg-1mps-1day-15.59kms-obs-at-x=0-y3</t>
  </si>
  <si>
    <t>2023NT1-45m-1000frag-2.6gcc-90deg-1mps-1day-15.59kms-obs-at-x=0-y3</t>
  </si>
  <si>
    <t>2023NT1-45m-unfragmented-2.6gcc-45deg-1day-15.59kms-y3</t>
  </si>
  <si>
    <t>2023NT1-45m-unfragmented-4gcc-45deg-1day-15.59kms-y3</t>
  </si>
  <si>
    <t>2023NT1-50m-1000frag-3.1gcc-45deg-1mps-1day-15.59kms-obs-at-x=0-y3</t>
  </si>
  <si>
    <t>2023NT1-50m-2000frag-4.5gcc-45deg-1mps-1day-15.59kms-obs-at-x=0-y3</t>
  </si>
  <si>
    <t>2023NT1-50m-4000frag-6gcc-45deg-1mps-1day-15.59kms-obs-at-x=0-y3</t>
  </si>
  <si>
    <t>2023NT1-50m-1000frag-2.6gcc-20deg-1mps-1day-15.59kms-obs-at-x=0-y3</t>
  </si>
  <si>
    <t>2023NT1-50m-1000frag-2.6gcc-70deg-1mps-1day-15.59kms-obs-at-x=0-y3</t>
  </si>
  <si>
    <t>2023NT1-50m-1000frag-2.6gcc-90deg-1mps-1day-15.59kms-obs-at-x=0-y3</t>
  </si>
  <si>
    <t>2023NT1-50m-unfragmented-2.6gcc-45deg-1day-15.59kms-y3</t>
  </si>
  <si>
    <t>2023NT1-50m-unfragmented-4.5gcc-45deg-1day-15.59kms-y3</t>
  </si>
  <si>
    <t>2023NT1-55m-1000frag-2.6gcc-45deg-1mps-1day-15.59kms-obs-at-x=0-y3</t>
  </si>
  <si>
    <t>2023NT1-55m-2000frag-2.6gcc-45deg-1mps-1day-15.59kms-obs-at-x=0-y3</t>
  </si>
  <si>
    <t>2023NT1-55m-2000frag-3.8gcc-45deg-1mps-1day-15.59kms-obs-at-x=0-y3</t>
  </si>
  <si>
    <t>2023NT1-55m-4000frag-6gcc-45deg-1mps-1day-15.59kms-obs-at-x=0-y3</t>
  </si>
  <si>
    <t>2023NT1-55m-4000frag-6gcc-45deg-1mps-2day-15.59kms-obs-at-x=0-y3</t>
  </si>
  <si>
    <t>2023NT1-55m-6000frag-6gcc-45deg-1mps-1day-15.59kms-obs-at-x=0-y3</t>
  </si>
  <si>
    <t>2023NT1-55m-6000frag-6gcc-45deg-1mps-2day-15.59kms-obs-at-x=0-y3</t>
  </si>
  <si>
    <t>2023NT1-55m-unfragmented-2.6gcc-45deg-1day-15.59kms-y3</t>
  </si>
  <si>
    <t>2023NT1-55m-2000frag-2.6gcc-20deg-1mps-1day-15.59kms-obs-at-x=0-y3</t>
  </si>
  <si>
    <t>2023NT1-55m-2000frag-2.6gcc-70deg-1mps-1day-15.59kms-obs-at-x=0-y3</t>
  </si>
  <si>
    <t>2023NT1-55m-2000frag-2.6gcc-90deg-1mps-1day-15.59kms-obs-at-x=0-y3</t>
  </si>
  <si>
    <t>2023NT1-60m-2000frag-1.4gcc-45deg-1mps-1day-15.59kms-obs-at-x=0-y3</t>
  </si>
  <si>
    <t>2023NT1-60m-4000frag-1.4gcc-45deg-1mps-2day-15.59kms-obs-at-x=0-y3</t>
  </si>
  <si>
    <t>2023NT1-60m-4000frag-2.6gcc-45deg-1mps-2day-15.59kms-obs-at-x=0-y3</t>
  </si>
  <si>
    <t>2023NT1-60m-4000frag-3.2gcc-45deg-1mps-2day-15.59kms-obs-at-x=0-y3</t>
  </si>
  <si>
    <t>2023NT1-60m-4000frag-4.5gcc-45deg-1mps-2day-15.59kms-obs-at-x=0-y3</t>
  </si>
  <si>
    <t>2023NT1-60m-4000frag-5.2gcc-45deg-1mps-2day-15.59kms-obs-at-x=0-y3</t>
  </si>
  <si>
    <t>2023NT1-60m-4000frag-7gcc-45deg-1mps-2day-15.59kms-obs-at-x=0-y3</t>
  </si>
  <si>
    <t>2023NT1-60m-4000frag-7gcc-45deg-1mps-5day-15.59kms-obs-at-x=0-y3</t>
  </si>
  <si>
    <t>2023NT1-60m-6000frag-4.5gcc-45deg-1mps-2day-15.59kms-obs-at-x=0-y3</t>
  </si>
  <si>
    <t>2023NT1-60m-6000frag-5.2gcc-45deg-1mps-2day-15.59kms-obs-at-x=0-y3</t>
  </si>
  <si>
    <t>2023NT1-60m-6000frag-6gcc-45deg-1mps-1day-15.59kms-obs-at-x=0-y3</t>
  </si>
  <si>
    <t>2023NT1-60m-6000frag-6gcc-45deg-1mps-2day-15.59kms-obs-at-x=0-y3</t>
  </si>
  <si>
    <t>2023NT1-60m-unfragmented-2.6gcc-45deg-1day-15.59kms-y3</t>
  </si>
  <si>
    <t>2023NT1-60m-4000frag-2.6gcc-20deg-1mps-2day-15.59kms-obs-at-x=0-y3</t>
  </si>
  <si>
    <t>2023NT1-60m-4000frag-2.6gcc-70deg-1mps-2day-15.59kms-obs-at-x=0-y3</t>
  </si>
  <si>
    <t>2023NT1-60m-4000frag-2.6gcc-90deg-1mps-2day-15.59kms-obs-at-x=0-y3</t>
  </si>
  <si>
    <t>2023NT1-60m-unfragmented-5.2gcc-45deg-1day-15.59kms-y3</t>
  </si>
  <si>
    <t>https://youtu.be/JD3wIgsLxcw</t>
  </si>
  <si>
    <t>https://youtu.be/KMmgCNlrE_Y</t>
  </si>
  <si>
    <t>https://youtu.be/vEyK14kgpd4</t>
  </si>
  <si>
    <t>https://youtu.be/canev7tHB-Q</t>
  </si>
  <si>
    <t>https://youtu.be/EBjZnyVXSYI</t>
  </si>
  <si>
    <t>https://youtu.be/X493I6h6Dd8</t>
  </si>
  <si>
    <t>https://youtu.be/vgz9-ERhSBw</t>
  </si>
  <si>
    <t>https://youtu.be/Cn2GCp0EUNA</t>
  </si>
  <si>
    <t>https://youtu.be/uUMy4ViERf8</t>
  </si>
  <si>
    <t>https://youtu.be/6WXJuKViIws</t>
  </si>
  <si>
    <t>https://youtu.be/vtI5y5EaQ8w</t>
  </si>
  <si>
    <t>https://youtu.be/g7NcnqeXdAo</t>
  </si>
  <si>
    <t>https://youtu.be/6Jua_eKFt-A</t>
  </si>
  <si>
    <t>https://youtu.be/m1IR0OYx0yI</t>
  </si>
  <si>
    <t>https://youtu.be/vN0zgTcPAeo</t>
  </si>
  <si>
    <t>https://youtu.be/T8qrgqcaOqo</t>
  </si>
  <si>
    <t>https://youtu.be/xRdB4MD6MII</t>
  </si>
  <si>
    <t>https://youtu.be/0QPpWDi9bS0</t>
  </si>
  <si>
    <t>https://youtu.be/o6CzOq-Mk7M</t>
  </si>
  <si>
    <t>https://youtu.be/SdnsXeOFaRk</t>
  </si>
  <si>
    <t>https://youtu.be/4GTc9Bsxgf0</t>
  </si>
  <si>
    <t>https://youtu.be/7CcgtrgwdKM</t>
  </si>
  <si>
    <t>https://youtu.be/eQ4mXna1QvE</t>
  </si>
  <si>
    <t>https://youtu.be/w7SqKBJ9Mfg</t>
  </si>
  <si>
    <t>https://youtu.be/PuFP9exKojY</t>
  </si>
  <si>
    <t>https://youtu.be/3Ah6Z3LRkGo</t>
  </si>
  <si>
    <t>https://youtu.be/fHWxZfqgTpw</t>
  </si>
  <si>
    <t>https://youtu.be/VPtm1j0g0q0</t>
  </si>
  <si>
    <t>2023NT1-35m-1000frag-2.6gcc-45deg-1mps-1day-15.59kms-obs-at-x=0-y3</t>
  </si>
  <si>
    <t>https://youtu.be/QvmOdtPsn68</t>
  </si>
  <si>
    <t>https://youtu.be/nSwJLikGvYA</t>
  </si>
  <si>
    <t>https://youtu.be/B9asDCnz0no</t>
  </si>
  <si>
    <t>https://youtu.be/L45k5gWAbC8</t>
  </si>
  <si>
    <t>https://youtu.be/Ex2teJLa7Oo</t>
  </si>
  <si>
    <t>https://youtu.be/pHsSdDpSOpo</t>
  </si>
  <si>
    <t>https://youtu.be/u28pNWQJfDs</t>
  </si>
  <si>
    <t>https://youtu.be/r3QSt4H8tZI</t>
  </si>
  <si>
    <t>https://youtu.be/t0-Z_aTkXoE</t>
  </si>
  <si>
    <t>https://youtu.be/aXYCpXQD_1g</t>
  </si>
  <si>
    <t>https://youtu.be/e-49a_b5xXs</t>
  </si>
  <si>
    <t>https://youtu.be/vk_2Hc1KXhQ</t>
  </si>
  <si>
    <t>https://youtu.be/sOAK8IOXY9s</t>
  </si>
  <si>
    <t>https://youtu.be/YUn12QM6B-0</t>
  </si>
  <si>
    <t>https://youtu.be/mgyOJlYwZNo</t>
  </si>
  <si>
    <t>2023NT1-40m-1000frag-2.6gcc-45deg-1mps-1day-15.59kms-obs-at-x=0-y3</t>
  </si>
  <si>
    <t>https://youtu.be/FJra_cngTSA</t>
  </si>
  <si>
    <t>https://youtu.be/O289WWhb4UI</t>
  </si>
  <si>
    <t>https://youtu.be/-X7VsJgfB9c</t>
  </si>
  <si>
    <t>https://youtu.be/JsZJ-FzBj5o</t>
  </si>
  <si>
    <t>https://youtu.be/-SRtOLmo-xI</t>
  </si>
  <si>
    <t>https://youtu.be/Rj83EKfb_78</t>
  </si>
  <si>
    <t>https://youtu.be/1pAeYj-6h9w</t>
  </si>
  <si>
    <t>https://youtu.be/HGX-kkmJQQY</t>
  </si>
  <si>
    <t>https://youtu.be/ACgOc6b1GYs</t>
  </si>
  <si>
    <t>https://youtu.be/KHrU-PTeo_k</t>
  </si>
  <si>
    <t>https://youtu.be/xRjfZfkEaFg</t>
  </si>
  <si>
    <t>https://youtu.be/ZKJFicH0Eo0</t>
  </si>
  <si>
    <t>https://youtu.be/4HOfm_zfGxQ</t>
  </si>
  <si>
    <t>https://youtu.be/gbIRoeWjvvE</t>
  </si>
  <si>
    <t>https://youtu.be/3IQbUVd-Gpg</t>
  </si>
  <si>
    <t>https://youtu.be/zN6gllJvBFI</t>
  </si>
  <si>
    <t>https://youtu.be/FFnA2E_fxGI</t>
  </si>
  <si>
    <t>2023NT1-45m-1000frag-2.6gcc-45deg-1mps-1day-15.59kms-obs-at-x=0-y3</t>
  </si>
  <si>
    <t>https://youtu.be/waFXj5pRwBA</t>
  </si>
  <si>
    <t>https://youtu.be/du9qLM-nJI4</t>
  </si>
  <si>
    <t>https://youtu.be/-2uPCzi1djE</t>
  </si>
  <si>
    <t>https://youtu.be/jqaiGG0d874</t>
  </si>
  <si>
    <t>https://youtu.be/CyYX3SHKvlw</t>
  </si>
  <si>
    <t>https://youtu.be/KC8yJM7ARZg</t>
  </si>
  <si>
    <t>https://youtu.be/Xa1L8GrquaE</t>
  </si>
  <si>
    <t>https://youtu.be/lY0T3AhKBlA</t>
  </si>
  <si>
    <t>https://youtu.be/6qQMM9qtroM</t>
  </si>
  <si>
    <t>https://youtu.be/Y0yh13Dz3Fw</t>
  </si>
  <si>
    <t>https://youtu.be/zT6vdnM-2Uk</t>
  </si>
  <si>
    <t>https://youtu.be/JxvfDsem2K4</t>
  </si>
  <si>
    <t>https://youtu.be/reUzV8zjZuw</t>
  </si>
  <si>
    <t>https://youtu.be/xq397I_D7OU</t>
  </si>
  <si>
    <t>https://youtu.be/DJ8s4mG6f78</t>
  </si>
  <si>
    <t>https://youtu.be/Hw2SHsU_k9M</t>
  </si>
  <si>
    <t>https://youtu.be/bW_JmbIqEQk</t>
  </si>
  <si>
    <t>https://youtu.be/GCqp4AwFzis</t>
  </si>
  <si>
    <t>https://youtu.be/xgQn54eP66k</t>
  </si>
  <si>
    <t>https://youtu.be/pr6QErcds0k</t>
  </si>
  <si>
    <t>https://youtu.be/sJVqcu83XkA</t>
  </si>
  <si>
    <t>https://youtu.be/ubU3WjU7wOE</t>
  </si>
  <si>
    <t>2023NT1-50m-1000frag-2.6gcc-45deg-1mps-1day-15.59kms-obs-at-x=0-y3</t>
  </si>
  <si>
    <t>https://youtu.be/wDN39jJ7jBM</t>
  </si>
  <si>
    <t>https://youtu.be/x5mhirHwRHY</t>
  </si>
  <si>
    <t>https://youtu.be/aXMn1bg7SpQ</t>
  </si>
  <si>
    <t>https://youtu.be/vuxpzTtNIVc</t>
  </si>
  <si>
    <t>https://youtu.be/c0lgd6_7_v4</t>
  </si>
  <si>
    <t>2023NT1-50m-4000frag-6gcc-45deg-1mps-2day-15.59kms-obs-at-x=0-y3</t>
  </si>
  <si>
    <t>https://youtu.be/KlGkhn69FnU</t>
  </si>
  <si>
    <t>https://youtu.be/JzApB1ieO88</t>
  </si>
  <si>
    <t>https://youtu.be/nm_7K9bLrjw</t>
  </si>
  <si>
    <t>https://youtu.be/BujY84Q6IVA</t>
  </si>
  <si>
    <t>https://youtu.be/MYoxiEqkYFU</t>
  </si>
  <si>
    <t>https://youtu.be/een3LMR8Isk</t>
  </si>
  <si>
    <t>https://youtu.be/pzP1xNd3mDo</t>
  </si>
  <si>
    <t>https://youtu.be/psGX8gyez9o</t>
  </si>
  <si>
    <t>https://youtu.be/rSMIGYYLOic</t>
  </si>
  <si>
    <t>https://youtu.be/CURX-EmWWi0</t>
  </si>
  <si>
    <t>https://youtu.be/emEUOylsmSU</t>
  </si>
  <si>
    <t>https://youtu.be/HYS5KTxaKyc</t>
  </si>
  <si>
    <t>https://youtu.be/XKxWVA4kyWs</t>
  </si>
  <si>
    <t>https://youtu.be/oJ9QQ2ZKL3Q</t>
  </si>
  <si>
    <t>2023NT1-55m-1000frag-2.6gcc-20deg-1mps-1day-15.59kms-obs-at-x=0-y3</t>
  </si>
  <si>
    <t>2023NT1-55m-1000frag-2.6gcc-70deg-1mps-1day-15.59kms-obs-at-x=0-y3</t>
  </si>
  <si>
    <t>2023NT1-55m-1000frag-2.6gcc-90deg-1mps-1day-15.59kms-obs-at-x=0-y3</t>
  </si>
  <si>
    <t>https://youtu.be/x685gU1B2CI</t>
  </si>
  <si>
    <t>https://youtu.be/IuEbChMf1qc</t>
  </si>
  <si>
    <t>https://youtu.be/njtTt_a5FUU</t>
  </si>
  <si>
    <t>https://youtu.be/-Gbi4buHCZY</t>
  </si>
  <si>
    <t>https://youtu.be/pm4dq8rF7SU</t>
  </si>
  <si>
    <t>https://youtu.be/akm7-lZQ2CQ</t>
  </si>
  <si>
    <t>https://youtu.be/jI9MOSEprDM</t>
  </si>
  <si>
    <t>https://youtu.be/QXZrGdrH1GQ</t>
  </si>
  <si>
    <t>https://youtu.be/m6Kn0_eqed4</t>
  </si>
  <si>
    <t>https://youtu.be/yQThuXDu314</t>
  </si>
  <si>
    <t>https://youtu.be/bTbeL5K1Tlk</t>
  </si>
  <si>
    <t>https://youtu.be/eJPFl5tzBzA</t>
  </si>
  <si>
    <t>https://youtu.be/OeQBsZgqhkc</t>
  </si>
  <si>
    <t>https://youtu.be/K2K-koqtwVM</t>
  </si>
  <si>
    <t>https://youtu.be/kJ-KPvVuf_0</t>
  </si>
  <si>
    <t>https://youtu.be/3X2vHUU1M8Q</t>
  </si>
  <si>
    <t>https://youtu.be/2K1ckL83tuc</t>
  </si>
  <si>
    <t>https://youtu.be/6Nabrrvlo6M</t>
  </si>
  <si>
    <t>https://youtu.be/0voXy4ZYw9w</t>
  </si>
  <si>
    <t>https://youtu.be/GEXbxqp6ltc</t>
  </si>
  <si>
    <t>https://youtu.be/pVpNlpSmk2A</t>
  </si>
  <si>
    <t>https://youtu.be/Ahx0KMvCk3M</t>
  </si>
  <si>
    <t>https://youtu.be/o3ayM_mOVyA</t>
  </si>
  <si>
    <t>https://youtu.be/beTXpGcDXaE</t>
  </si>
  <si>
    <t>https://youtu.be/VnCcsiKg7AA</t>
  </si>
  <si>
    <t>https://youtu.be/8y0Nx0JmxUs</t>
  </si>
  <si>
    <t>https://youtu.be/faYSgdctCKo</t>
  </si>
  <si>
    <t>2023NT1-60m-1000frag-2.6gcc-45deg-1mps-1day-15.59kms-obs-at-x=0-y3</t>
  </si>
  <si>
    <t>2023NT1-60m-1000frag-2.6gcc-20deg-1mps-1day-15.59kms-obs-at-x=0-y3</t>
  </si>
  <si>
    <t>2023NT1-60m-1000frag-2.6gcc-70deg-1mps-1day-15.59kms-obs-at-x=0-y3</t>
  </si>
  <si>
    <t>2023NT1-60m-1000frag-2.6gcc-90deg-1mps-1day-15.59kms-obs-at-x=0-y3</t>
  </si>
  <si>
    <t>https://youtu.be/sz1eP2l90kw</t>
  </si>
  <si>
    <t>https://youtu.be/kJ2gv9YBM3o</t>
  </si>
  <si>
    <t>https://youtu.be/k_1-t_8DRqI</t>
  </si>
  <si>
    <t>https://youtu.be/Bcg_fDk_kW8</t>
  </si>
  <si>
    <t>https://youtu.be/B73Ui-JirNE</t>
  </si>
  <si>
    <t>https://youtu.be/XfghrK82fXs</t>
  </si>
  <si>
    <t>https://youtu.be/bCOqJduePNs</t>
  </si>
  <si>
    <t>https://youtu.be/AStxEtwJADA</t>
  </si>
  <si>
    <t>https://youtu.be/_lmjuSawhrk</t>
  </si>
  <si>
    <t>https://youtu.be/BVcxDqqR568</t>
  </si>
  <si>
    <t>https://youtu.be/_IGh4VDseIc</t>
  </si>
  <si>
    <t>https://youtu.be/0pm-Gxrx9EA</t>
  </si>
  <si>
    <t>https://youtu.be/RWsJdxMEmmA</t>
  </si>
  <si>
    <t>https://youtu.be/9xpRuNWS17w</t>
  </si>
  <si>
    <t>https://youtu.be/PX_-GTSNavM</t>
  </si>
  <si>
    <t>https://youtu.be/xtaY3PL0w-w</t>
  </si>
  <si>
    <t>https://youtu.be/a2gxfZIVvyg</t>
  </si>
  <si>
    <t>https://youtu.be/21rGI05cZdQ</t>
  </si>
  <si>
    <t>https://youtu.be/G27ClXfmiVw</t>
  </si>
  <si>
    <t>https://youtu.be/PuyV6AIH7Lw</t>
  </si>
  <si>
    <t>https://youtu.be/ZljMDYcIzVY</t>
  </si>
  <si>
    <t>https://youtu.be/mHv_GQ1dxLQ</t>
  </si>
  <si>
    <t>https://youtu.be/mM7XY8NNE6I</t>
  </si>
  <si>
    <t>https://youtu.be/z18ei51puQs</t>
  </si>
  <si>
    <t>https://youtu.be/YwZiFUU1iVI</t>
  </si>
  <si>
    <t>https://youtu.be/hT0LaEWo9kU</t>
  </si>
  <si>
    <t>https://youtu.be/7_MyrYtTMHQ</t>
  </si>
  <si>
    <t>https://youtu.be/9t9Pj6qLdJk</t>
  </si>
  <si>
    <t>https://youtu.be/d2nE78EMB1U</t>
  </si>
  <si>
    <t>https://youtu.be/2sTrlVVhsfI</t>
  </si>
  <si>
    <t>https://youtu.be/IWZi_r4gHT4</t>
  </si>
  <si>
    <t>https://youtu.be/Am5NhyeN7KM</t>
  </si>
  <si>
    <t>https://youtu.be/c6ZepQHZKIo</t>
  </si>
  <si>
    <t>https://youtu.be/tjdY0zSoOsw</t>
  </si>
  <si>
    <t>https://youtu.be/Ok2NPsyLOnw</t>
  </si>
  <si>
    <t>https://youtu.be/eR5vQ06aCwA</t>
  </si>
  <si>
    <t>https://youtu.be/aRdWJbvEOKs</t>
  </si>
  <si>
    <t>https://youtu.be/uX9h9Q7zDno</t>
  </si>
  <si>
    <t>https://youtu.be/GU_mb-5OvF0</t>
  </si>
  <si>
    <t>https://youtu.be/z_gCHAHSzqI</t>
  </si>
  <si>
    <t>https://youtu.be/OXIcsUYXTog</t>
  </si>
  <si>
    <t>https://youtu.be/c_bk4vmaMH8</t>
  </si>
  <si>
    <t>2023NT1-26m-1000frag-2.6gcc-45deg-1mps-1day-15.59kms-obs-at-x=0-y3</t>
  </si>
  <si>
    <t>2023NT1-26m-1000frag-2.6gcc-45deg-1mps-10day-15.59kms-obs-at-x=0-y3</t>
  </si>
  <si>
    <t>2023NT1-26m-1000frag-2.6gcc-45deg-1mps-12hr-15.59kms-obs-at-x=0-y3</t>
  </si>
  <si>
    <t>2023NT1-26m-unfragmented-2.6gcc-45deg-1day-15.59kms-y3</t>
  </si>
  <si>
    <t>2023NT1-26m-4000frag-2.6gcc-45deg-1mps-1day-15.59kms-obs-at-x=0-y3</t>
  </si>
  <si>
    <t>2023NT1-26m-4000frag-2.6gcc-45deg-1mps-10day-15.59kms-obs-at-x=0-y3</t>
  </si>
  <si>
    <t>2023NT1-26m-4000frag-2.6gcc-45deg-1mps-12hr-15.59kms-obs-at-x=0-y3</t>
  </si>
  <si>
    <t>2023NT1-34m-1000frag-2.6gcc-45deg-1mps-1day-15.59kms-obs-at-x=0-y3</t>
  </si>
  <si>
    <t>2023NT1-34m-1000frag-2.6gcc-45deg-1mps-10day-15.59kms-obs-at-x=0-y3</t>
  </si>
  <si>
    <t>2023NT1-34m-1000frag-2.6gcc-45deg-1mps-12hr-15.59kms-obs-at-x=0-y3</t>
  </si>
  <si>
    <t>2023NT1-34m-4000frag-2.6gcc-45deg-1mps-1day-15.59kms-obs-at-x=0-y3</t>
  </si>
  <si>
    <t>2023NT1-34m-4000frag-2.6gcc-45deg-1mps-10day-15.59kms-obs-at-x=0-y3</t>
  </si>
  <si>
    <t>2023NT1-34m-4000frag-2.6gcc-45deg-1mps-12hr-15.59kms-obs-at-x=0-y3</t>
  </si>
  <si>
    <t>2023NT1-34m-unfragmented-2.6gcc-45deg-1day-15.59kms-y3</t>
  </si>
  <si>
    <t>2023NT1-58m-1000frag-2.6gcc-45deg-1mps-1day-15.59kms-obs-at-x=0-y3</t>
  </si>
  <si>
    <t>2023NT1-58m-1000frag-2.6gcc-45deg-1mps-10day-15.59kms-obs-at-x=0-y3</t>
  </si>
  <si>
    <t>2023NT1-58m-1000frag-2.6gcc-45deg-1mps-12hr-15.59kms-obs-at-x=0-y3</t>
  </si>
  <si>
    <t>2023NT1-58m-4000frag-2.6gcc-45deg-1mps-1day-15.59kms-obs-at-x=0-y3</t>
  </si>
  <si>
    <t>2023NT1-58m-4000frag-2.6gcc-45deg-1mps-10day-15.59kms-obs-at-x=0-y3</t>
  </si>
  <si>
    <t>2023NT1-58m-4000frag-2.6gcc-45deg-1mps-12hr-15.59kms-obs-at-x=0-y3</t>
  </si>
  <si>
    <t>2023NT1-58m-unfragmented-2.6gcc-45deg-1day-15.59kms-y3</t>
  </si>
  <si>
    <t>Most probable size estimate (JPL Sentry)</t>
  </si>
  <si>
    <t>High-end size estimate (JPL Sentry)</t>
  </si>
  <si>
    <t>Low-end size estimate (JPL Sentry)</t>
  </si>
  <si>
    <t>https://youtu.be/QfYgTJkOWzQ</t>
  </si>
  <si>
    <t>https://youtu.be/ApEAHuS1UA8</t>
  </si>
  <si>
    <t>https://youtu.be/jlGY6henu_Y</t>
  </si>
  <si>
    <t>https://youtu.be/kaj_q5MiDWk</t>
  </si>
  <si>
    <t>https://youtu.be/I8xfoyIxUCY</t>
  </si>
  <si>
    <t>https://youtu.be/InsGvxGEEl8</t>
  </si>
  <si>
    <t>https://youtu.be/UQi2ma3LpRs</t>
  </si>
  <si>
    <t>https://youtu.be/rhgbgtPsjEc</t>
  </si>
  <si>
    <t>https://youtu.be/F1CqBMNVzz8</t>
  </si>
  <si>
    <t>https://youtu.be/GWhL2JL2uJo</t>
  </si>
  <si>
    <t>https://youtu.be/8-r6wGUaOF8</t>
  </si>
  <si>
    <t>https://youtu.be/Uew6hGGh_U0</t>
  </si>
  <si>
    <t>https://youtu.be/6cZ0qMoH3hI</t>
  </si>
  <si>
    <t>https://youtu.be/VRgEtMml1Wo</t>
  </si>
  <si>
    <t>https://youtu.be/soV5rZ7oK9U</t>
  </si>
  <si>
    <t>https://youtu.be/g4PMSrPjf_0</t>
  </si>
  <si>
    <t>https://youtu.be/mf2Jp0t9xz0</t>
  </si>
  <si>
    <t>https://youtu.be/LEVaEUetwcY</t>
  </si>
  <si>
    <t>https://youtu.be/xxMRT8k1SWg</t>
  </si>
  <si>
    <t>https://youtu.be/7anuP1q21BM</t>
  </si>
  <si>
    <t>https://youtu.be/aulAYOD9CQc</t>
  </si>
  <si>
    <t>https://youtu.be/CXgd72niLeA</t>
  </si>
  <si>
    <t>https://youtu.be/KJXdEAtKJ3E</t>
  </si>
  <si>
    <t>https://youtu.be/vYszHCFCd5I</t>
  </si>
  <si>
    <t>https://youtu.be/aSSCEOFgRdI</t>
  </si>
  <si>
    <t>https://youtu.be/eDg3dMNSqGg</t>
  </si>
  <si>
    <t>https://youtu.be/EojSoxdo-Uw</t>
  </si>
  <si>
    <t>https://youtu.be/Va9tPGQn81o</t>
  </si>
  <si>
    <t>https://youtu.be/39kV6_Kxw1A</t>
  </si>
  <si>
    <t>https://youtu.be/CQYpdeUE8SU</t>
  </si>
  <si>
    <t>https://youtu.be/t5AD7ysI4kA</t>
  </si>
  <si>
    <t>https://youtu.be/rizcnWrbFvg</t>
  </si>
  <si>
    <t>https://youtu.be/m8_Oj27BPF8</t>
  </si>
  <si>
    <t>https://youtu.be/9NnjIkOgbGk</t>
  </si>
  <si>
    <t>https://youtu.be/F3AYIm1AlRY</t>
  </si>
  <si>
    <t>https://youtu.be/7uRzq_9A_iU</t>
  </si>
  <si>
    <t>https://youtu.be/A4WA16pLbuA</t>
  </si>
  <si>
    <t>https://youtu.be/YCq0uL_sBUI</t>
  </si>
  <si>
    <t>https://youtu.be/FCyVbjxe82c</t>
  </si>
  <si>
    <t>https://youtu.be/EglENWHJ8qE</t>
  </si>
  <si>
    <t>https://youtu.be/Okh4cDP5GAI</t>
  </si>
  <si>
    <t>https://youtu.be/drlsWbVQUnA</t>
  </si>
  <si>
    <t>2023NT1-34m-1000frag-1.4gcc-45deg-1mps-1day-15.59kms-obs-at-x=0-y3</t>
  </si>
  <si>
    <t>https://youtu.be/dpOzO6njm6o</t>
  </si>
  <si>
    <t>2023NT1-34m-1000frag-2.6gcc-20deg-1mps-1day-15.59kms-obs-at-x=0-y3</t>
  </si>
  <si>
    <t>2023NT1-34m-1000frag-2.6gcc-70deg-1mps-1day-15.59kms-obs-at-x=0-y3</t>
  </si>
  <si>
    <t>2023NT1-34m-1000frag-2.6gcc-90deg-1mps-1day-15.59kms-obs-at-x=0-y3</t>
  </si>
  <si>
    <t>2023NT1-34m-1000frag-6gcc-45deg-1mps-1day-15.59kms-obs-at-x=0-y3</t>
  </si>
  <si>
    <t>2023NT1-34m-1000frag-4gcc-45deg-1mps-1day-15.59kms-obs-at-x=0-y3</t>
  </si>
  <si>
    <t>2023NT1-34m-unfragmented-4gcc-45deg-1day-15.59kms-y3</t>
  </si>
  <si>
    <t>2023NT1-34m-unfragmented-6gcc-45deg-1day-15.59kms-y3</t>
  </si>
  <si>
    <t>2023NT1-58m-1000frag-1.4gcc-45deg-1mps-1day-15.59kms-obs-at-x=0-y3</t>
  </si>
  <si>
    <t>2023NT1-58m-1000frag-2.6gcc-20deg-1mps-1day-15.59kms-obs-at-x=0-y3</t>
  </si>
  <si>
    <t>2023NT1-58m-1000frag-2.6gcc-70deg-1mps-1day-15.59kms-obs-at-x=0-y3</t>
  </si>
  <si>
    <t>2023NT1-58m-1000frag-2.6gcc-90deg-1mps-1day-15.59kms-obs-at-x=0-y3</t>
  </si>
  <si>
    <t>2023NT1-58m-1000frag-4gcc-45deg-1mps-1day-15.59kms-obs-at-x=0-y3</t>
  </si>
  <si>
    <t>2023NT1-58m-1000frag-6gcc-45deg-1mps-1day-15.59kms-obs-at-x=0-y3</t>
  </si>
  <si>
    <t>2023NT1-58m-unfragmented-4gcc-45deg-1day-15.59kms-y3</t>
  </si>
  <si>
    <t>2023NT1-58m-unfragmented-6gcc-45deg-1day-15.59kms-y3</t>
  </si>
  <si>
    <t>https://youtu.be/4ZgqztTIj_0</t>
  </si>
  <si>
    <t>https://youtu.be/WV6qjN150d8</t>
  </si>
  <si>
    <t>https://youtu.be/ZI2XB5gDaDs</t>
  </si>
  <si>
    <t>https://youtu.be/FQ3VNwbyucc</t>
  </si>
  <si>
    <t>https://youtu.be/V23JRe1e4Xs</t>
  </si>
  <si>
    <t>https://youtu.be/UyLKFoWoc5Q</t>
  </si>
  <si>
    <t>https://youtu.be/u8K-MfMYR_Y</t>
  </si>
  <si>
    <t>https://youtu.be/JFPSIbwRagM</t>
  </si>
  <si>
    <t>https://youtu.be/pfWmrcFEAmM</t>
  </si>
  <si>
    <t>https://youtu.be/PN4CtMU0-ic</t>
  </si>
  <si>
    <t>https://youtu.be/yBm0y78rADQ</t>
  </si>
  <si>
    <t>https://youtu.be/gvHR5KyBq2U</t>
  </si>
  <si>
    <t>https://youtu.be/x7juTrcCPko</t>
  </si>
  <si>
    <t>2023NT1-58m-4000frag-6gcc-45deg-1mps-1day-15.59kms-obs-at-x=0-y3</t>
  </si>
  <si>
    <t>2023NT1-58m-4000frag-6gcc-45deg-1mps-2day-15.59kms-obs-at-x=0-y3</t>
  </si>
  <si>
    <t>https://youtu.be/2dhdY49MnBE</t>
  </si>
  <si>
    <t>https://youtu.be/PGtt15ODOTU</t>
  </si>
  <si>
    <t>https://youtu.be/WFXrO2vM8p0</t>
  </si>
  <si>
    <t>https://youtu.be/V9EhLMDPCGo</t>
  </si>
  <si>
    <t>https://youtu.be/VIX5L7OzgXE</t>
  </si>
  <si>
    <t>https://youtu.be/ExE8Kf__zS4</t>
  </si>
  <si>
    <t>https://youtu.be/N50mjjCatgY</t>
  </si>
  <si>
    <t>https://youtu.be/RQyeg4WnGYo</t>
  </si>
  <si>
    <t>https://youtu.be/THPu9cnJz0E</t>
  </si>
  <si>
    <t>https://youtu.be/VdbTCMEtyXM</t>
  </si>
  <si>
    <t>https://youtu.be/K1Up_1d_exU</t>
  </si>
  <si>
    <t>https://youtu.be/PhHxiWZpBh8</t>
  </si>
  <si>
    <t>https://youtu.be/BWU7FC8BS2A</t>
  </si>
  <si>
    <t>https://youtu.be/3PSS1jwn5ww</t>
  </si>
  <si>
    <t>https://youtu.be/kNyjR6yHoTs</t>
  </si>
  <si>
    <t>https://youtu.be/Dvlz8HO-kKc</t>
  </si>
  <si>
    <t>https://youtu.be/lEmrSUh-emw</t>
  </si>
  <si>
    <t>https://youtu.be/_Vkpoc5Ai0k</t>
  </si>
  <si>
    <t>https://youtu.be/e8UtquUzw_Q</t>
  </si>
  <si>
    <t>https://youtu.be/xswE5Tn0kUA</t>
  </si>
  <si>
    <t>https://youtu.be/ORExd7qkbUY</t>
  </si>
  <si>
    <t>https://youtu.be/70CuRDu8R8Q</t>
  </si>
  <si>
    <t>Version 10-09-23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</si>
</sst>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0" fontId="0" fillId="2" borderId="0" xfId="0" applyFill="1"/>
    <xf numFmtId="2" fontId="0" fillId="2" borderId="0" xfId="0" applyNumberFormat="1" applyFill="1" applyAlignment="1">
      <alignment horizontal="right"/>
    </xf>
    <xf numFmtId="2" fontId="0" fillId="2" borderId="0" xfId="0" applyNumberFormat="1" applyFill="1"/>
    <xf numFmtId="0" fontId="1" fillId="2" borderId="0" xfId="1" applyFill="1"/>
    <xf numFmtId="0" fontId="0" fillId="3" borderId="0" xfId="0" applyFill="1"/>
    <xf numFmtId="2" fontId="0" fillId="3" borderId="0" xfId="0" applyNumberFormat="1" applyFill="1" applyAlignment="1">
      <alignment horizontal="right"/>
    </xf>
    <xf numFmtId="2" fontId="0" fillId="3" borderId="0" xfId="0" applyNumberFormat="1" applyFill="1"/>
    <xf numFmtId="0" fontId="1" fillId="3" borderId="0" xfId="1" applyFill="1"/>
    <xf numFmtId="0" fontId="0" fillId="4" borderId="0" xfId="0" applyFill="1"/>
    <xf numFmtId="2" fontId="0" fillId="4" borderId="0" xfId="0" applyNumberFormat="1" applyFill="1" applyAlignment="1">
      <alignment horizontal="right"/>
    </xf>
    <xf numFmtId="2" fontId="0" fillId="4" borderId="0" xfId="0" applyNumberFormat="1" applyFill="1"/>
    <xf numFmtId="0" fontId="1" fillId="4" borderId="0" xfId="1" applyFill="1"/>
    <xf numFmtId="0" fontId="0" fillId="5" borderId="0" xfId="0" applyFill="1"/>
    <xf numFmtId="2" fontId="0" fillId="5" borderId="0" xfId="0" applyNumberFormat="1" applyFill="1" applyAlignment="1">
      <alignment horizontal="right"/>
    </xf>
    <xf numFmtId="2" fontId="0" fillId="5" borderId="0" xfId="0" applyNumberFormat="1" applyFill="1"/>
    <xf numFmtId="0" fontId="1" fillId="5" borderId="0" xfId="1" applyFill="1"/>
    <xf numFmtId="0" fontId="0" fillId="6" borderId="0" xfId="0" applyFill="1"/>
    <xf numFmtId="2" fontId="0" fillId="6" borderId="0" xfId="0" applyNumberFormat="1" applyFill="1" applyAlignment="1">
      <alignment horizontal="right"/>
    </xf>
    <xf numFmtId="2" fontId="0" fillId="6" borderId="0" xfId="0" applyNumberFormat="1" applyFill="1"/>
    <xf numFmtId="0" fontId="1" fillId="6" borderId="0" xfId="1" applyFill="1"/>
    <xf numFmtId="0" fontId="0" fillId="7" borderId="0" xfId="0" applyFill="1"/>
    <xf numFmtId="2" fontId="0" fillId="7" borderId="0" xfId="0" applyNumberFormat="1" applyFill="1" applyAlignment="1">
      <alignment horizontal="right"/>
    </xf>
    <xf numFmtId="2" fontId="0" fillId="7" borderId="0" xfId="0" applyNumberFormat="1" applyFill="1"/>
    <xf numFmtId="0" fontId="1" fillId="7" borderId="0" xfId="1" applyFill="1"/>
    <xf numFmtId="2" fontId="3" fillId="8" borderId="0" xfId="0" applyNumberFormat="1" applyFont="1" applyFill="1" applyAlignment="1">
      <alignment horizontal="right"/>
    </xf>
    <xf numFmtId="0" fontId="3" fillId="8" borderId="0" xfId="0" applyFont="1" applyFill="1"/>
    <xf numFmtId="0" fontId="1" fillId="7" borderId="0" xfId="1" applyFill="1" applyAlignment="1">
      <alignment horizontal="left"/>
    </xf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1" fillId="0" borderId="0" xfId="1" applyFill="1"/>
    <xf numFmtId="0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0" fontId="5" fillId="0" borderId="0" xfId="1" applyFont="1" applyFill="1"/>
    <xf numFmtId="0" fontId="0" fillId="12" borderId="0" xfId="0" applyFill="1"/>
    <xf numFmtId="2" fontId="0" fillId="12" borderId="0" xfId="0" applyNumberFormat="1" applyFill="1" applyAlignment="1">
      <alignment horizontal="right"/>
    </xf>
    <xf numFmtId="2" fontId="0" fillId="12" borderId="0" xfId="0" applyNumberFormat="1" applyFill="1"/>
    <xf numFmtId="0" fontId="1" fillId="12" borderId="0" xfId="1" applyFill="1"/>
    <xf numFmtId="0" fontId="0" fillId="13" borderId="0" xfId="0" applyFill="1"/>
    <xf numFmtId="2" fontId="0" fillId="13" borderId="0" xfId="0" applyNumberFormat="1" applyFill="1" applyAlignment="1">
      <alignment horizontal="right"/>
    </xf>
    <xf numFmtId="2" fontId="0" fillId="13" borderId="0" xfId="0" applyNumberFormat="1" applyFill="1"/>
    <xf numFmtId="0" fontId="1" fillId="13" borderId="0" xfId="1" applyFill="1"/>
    <xf numFmtId="164" fontId="0" fillId="0" borderId="0" xfId="0" applyNumberFormat="1"/>
    <xf numFmtId="164" fontId="0" fillId="4" borderId="0" xfId="0" applyNumberFormat="1" applyFill="1"/>
    <xf numFmtId="164" fontId="0" fillId="5" borderId="0" xfId="0" applyNumberFormat="1" applyFill="1"/>
    <xf numFmtId="164" fontId="0" fillId="3" borderId="0" xfId="0" applyNumberFormat="1" applyFill="1"/>
    <xf numFmtId="164" fontId="0" fillId="2" borderId="0" xfId="0" applyNumberFormat="1" applyFill="1"/>
    <xf numFmtId="164" fontId="0" fillId="6" borderId="0" xfId="0" applyNumberFormat="1" applyFill="1"/>
    <xf numFmtId="164" fontId="0" fillId="7" borderId="0" xfId="0" applyNumberFormat="1" applyFill="1"/>
    <xf numFmtId="164" fontId="4" fillId="0" borderId="0" xfId="0" applyNumberFormat="1" applyFont="1"/>
    <xf numFmtId="164" fontId="0" fillId="12" borderId="0" xfId="0" applyNumberFormat="1" applyFill="1"/>
    <xf numFmtId="164" fontId="0" fillId="13" borderId="0" xfId="0" applyNumberFormat="1" applyFill="1"/>
    <xf numFmtId="0" fontId="1" fillId="4" borderId="0" xfId="1" applyFill="1" applyAlignment="1">
      <alignment horizontal="left"/>
    </xf>
    <xf numFmtId="0" fontId="1" fillId="3" borderId="0" xfId="1" applyFill="1" applyAlignment="1">
      <alignment horizontal="left"/>
    </xf>
    <xf numFmtId="0" fontId="3" fillId="14" borderId="0" xfId="0" applyFont="1" applyFill="1"/>
    <xf numFmtId="2" fontId="3" fillId="14" borderId="0" xfId="0" applyNumberFormat="1" applyFont="1" applyFill="1" applyAlignment="1">
      <alignment horizontal="right"/>
    </xf>
    <xf numFmtId="2" fontId="3" fillId="14" borderId="0" xfId="0" applyNumberFormat="1" applyFont="1" applyFill="1"/>
    <xf numFmtId="164" fontId="3" fillId="14" borderId="0" xfId="0" applyNumberFormat="1" applyFont="1" applyFill="1"/>
    <xf numFmtId="0" fontId="1" fillId="14" borderId="0" xfId="1" applyFill="1"/>
    <xf numFmtId="0" fontId="3" fillId="15" borderId="0" xfId="0" applyFont="1" applyFill="1"/>
    <xf numFmtId="2" fontId="3" fillId="15" borderId="0" xfId="0" applyNumberFormat="1" applyFont="1" applyFill="1" applyAlignment="1">
      <alignment horizontal="right"/>
    </xf>
    <xf numFmtId="2" fontId="3" fillId="15" borderId="0" xfId="0" applyNumberFormat="1" applyFont="1" applyFill="1"/>
    <xf numFmtId="164" fontId="3" fillId="15" borderId="0" xfId="0" applyNumberFormat="1" applyFont="1" applyFill="1"/>
    <xf numFmtId="0" fontId="1" fillId="15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youtu.be/-nMQW_tqjOs" TargetMode="External"/><Relationship Id="rId21" Type="http://schemas.openxmlformats.org/officeDocument/2006/relationships/hyperlink" Target="https://youtu.be/ke-PTL6EdRQ" TargetMode="External"/><Relationship Id="rId324" Type="http://schemas.openxmlformats.org/officeDocument/2006/relationships/hyperlink" Target="https://youtu.be/cEp5pPF3fV0" TargetMode="External"/><Relationship Id="rId531" Type="http://schemas.openxmlformats.org/officeDocument/2006/relationships/hyperlink" Target="https://youtu.be/7uRzq_9A_iU" TargetMode="External"/><Relationship Id="rId170" Type="http://schemas.openxmlformats.org/officeDocument/2006/relationships/hyperlink" Target="https://youtu.be/bqPzdHf7hpU" TargetMode="External"/><Relationship Id="rId268" Type="http://schemas.openxmlformats.org/officeDocument/2006/relationships/hyperlink" Target="https://youtu.be/4xnRyKgVNd0" TargetMode="External"/><Relationship Id="rId475" Type="http://schemas.openxmlformats.org/officeDocument/2006/relationships/hyperlink" Target="https://youtu.be/mM7XY8NNE6I" TargetMode="External"/><Relationship Id="rId32" Type="http://schemas.openxmlformats.org/officeDocument/2006/relationships/hyperlink" Target="https://youtu.be/Zod4fGYL9qk" TargetMode="External"/><Relationship Id="rId128" Type="http://schemas.openxmlformats.org/officeDocument/2006/relationships/hyperlink" Target="https://youtu.be/4u_LhvtRckM?si=smCoNOnqRFgi4eQ6" TargetMode="External"/><Relationship Id="rId335" Type="http://schemas.openxmlformats.org/officeDocument/2006/relationships/hyperlink" Target="https://youtu.be/6WXJuKViIws" TargetMode="External"/><Relationship Id="rId542" Type="http://schemas.openxmlformats.org/officeDocument/2006/relationships/hyperlink" Target="https://youtu.be/FQ3VNwbyucc" TargetMode="External"/><Relationship Id="rId181" Type="http://schemas.openxmlformats.org/officeDocument/2006/relationships/hyperlink" Target="https://youtu.be/TbBDMFBwG8M" TargetMode="External"/><Relationship Id="rId402" Type="http://schemas.openxmlformats.org/officeDocument/2006/relationships/hyperlink" Target="https://youtu.be/bW_JmbIqEQk" TargetMode="External"/><Relationship Id="rId279" Type="http://schemas.openxmlformats.org/officeDocument/2006/relationships/hyperlink" Target="https://youtu.be/rMct3XXj1Lw" TargetMode="External"/><Relationship Id="rId486" Type="http://schemas.openxmlformats.org/officeDocument/2006/relationships/hyperlink" Target="https://youtu.be/c6ZepQHZKIo" TargetMode="External"/><Relationship Id="rId43" Type="http://schemas.openxmlformats.org/officeDocument/2006/relationships/hyperlink" Target="https://youtu.be/T_KmTVglCWo" TargetMode="External"/><Relationship Id="rId139" Type="http://schemas.openxmlformats.org/officeDocument/2006/relationships/hyperlink" Target="https://youtu.be/a1BKq_chfqU?si=EyFaTNMvrB7QXhbo" TargetMode="External"/><Relationship Id="rId346" Type="http://schemas.openxmlformats.org/officeDocument/2006/relationships/hyperlink" Target="https://youtu.be/4GTc9Bsxgf0" TargetMode="External"/><Relationship Id="rId553" Type="http://schemas.openxmlformats.org/officeDocument/2006/relationships/hyperlink" Target="https://youtu.be/PGtt15ODOTU" TargetMode="External"/><Relationship Id="rId192" Type="http://schemas.openxmlformats.org/officeDocument/2006/relationships/hyperlink" Target="https://youtu.be/M935HWUTJw0" TargetMode="External"/><Relationship Id="rId206" Type="http://schemas.openxmlformats.org/officeDocument/2006/relationships/hyperlink" Target="https://youtu.be/I1vPaxpaDGg" TargetMode="External"/><Relationship Id="rId413" Type="http://schemas.openxmlformats.org/officeDocument/2006/relationships/hyperlink" Target="https://youtu.be/KlGkhn69FnU" TargetMode="External"/><Relationship Id="rId497" Type="http://schemas.openxmlformats.org/officeDocument/2006/relationships/hyperlink" Target="https://youtu.be/ApEAHuS1UA8" TargetMode="External"/><Relationship Id="rId357" Type="http://schemas.openxmlformats.org/officeDocument/2006/relationships/hyperlink" Target="https://youtu.be/L45k5gWAbC8" TargetMode="External"/><Relationship Id="rId54" Type="http://schemas.openxmlformats.org/officeDocument/2006/relationships/hyperlink" Target="https://youtu.be/nvnqdqj8Dwk" TargetMode="External"/><Relationship Id="rId217" Type="http://schemas.openxmlformats.org/officeDocument/2006/relationships/hyperlink" Target="https://youtu.be/9E1LgstIJcQ?si=UwhYY9Vr-zHBf0pt" TargetMode="External"/><Relationship Id="rId564" Type="http://schemas.openxmlformats.org/officeDocument/2006/relationships/hyperlink" Target="https://youtu.be/BWU7FC8BS2A" TargetMode="External"/><Relationship Id="rId424" Type="http://schemas.openxmlformats.org/officeDocument/2006/relationships/hyperlink" Target="https://youtu.be/HYS5KTxaKyc" TargetMode="External"/><Relationship Id="rId270" Type="http://schemas.openxmlformats.org/officeDocument/2006/relationships/hyperlink" Target="https://youtu.be/Qmpj8NXL_IQ" TargetMode="External"/><Relationship Id="rId65" Type="http://schemas.openxmlformats.org/officeDocument/2006/relationships/hyperlink" Target="https://youtu.be/gMRYu4g_a14" TargetMode="External"/><Relationship Id="rId130" Type="http://schemas.openxmlformats.org/officeDocument/2006/relationships/hyperlink" Target="https://youtu.be/mgKAm0qxc5M?si=nDSUhniHfqanWAkk" TargetMode="External"/><Relationship Id="rId368" Type="http://schemas.openxmlformats.org/officeDocument/2006/relationships/hyperlink" Target="https://youtu.be/mgyOJlYwZNo" TargetMode="External"/><Relationship Id="rId228" Type="http://schemas.openxmlformats.org/officeDocument/2006/relationships/hyperlink" Target="https://youtu.be/c2sqHnk0KRc" TargetMode="External"/><Relationship Id="rId435" Type="http://schemas.openxmlformats.org/officeDocument/2006/relationships/hyperlink" Target="https://youtu.be/m6Kn0_eqed4" TargetMode="External"/><Relationship Id="rId281" Type="http://schemas.openxmlformats.org/officeDocument/2006/relationships/hyperlink" Target="https://youtu.be/NMy05coKdwM" TargetMode="External"/><Relationship Id="rId337" Type="http://schemas.openxmlformats.org/officeDocument/2006/relationships/hyperlink" Target="https://youtu.be/vtI5y5EaQ8w" TargetMode="External"/><Relationship Id="rId502" Type="http://schemas.openxmlformats.org/officeDocument/2006/relationships/hyperlink" Target="https://youtu.be/UQi2ma3LpRs" TargetMode="External"/><Relationship Id="rId34" Type="http://schemas.openxmlformats.org/officeDocument/2006/relationships/hyperlink" Target="https://youtu.be/ympmL1bIZSQ" TargetMode="External"/><Relationship Id="rId76" Type="http://schemas.openxmlformats.org/officeDocument/2006/relationships/hyperlink" Target="https://youtu.be/PrjgRSnfaSQ" TargetMode="External"/><Relationship Id="rId141" Type="http://schemas.openxmlformats.org/officeDocument/2006/relationships/hyperlink" Target="https://youtu.be/QQw58tfDCxI?si=uye8wxJYa3Zp8ZuE" TargetMode="External"/><Relationship Id="rId379" Type="http://schemas.openxmlformats.org/officeDocument/2006/relationships/hyperlink" Target="https://youtu.be/xRjfZfkEaFg" TargetMode="External"/><Relationship Id="rId544" Type="http://schemas.openxmlformats.org/officeDocument/2006/relationships/hyperlink" Target="https://youtu.be/UyLKFoWoc5Q" TargetMode="External"/><Relationship Id="rId7" Type="http://schemas.openxmlformats.org/officeDocument/2006/relationships/hyperlink" Target="https://youtu.be/hAHryOJkK80" TargetMode="External"/><Relationship Id="rId183" Type="http://schemas.openxmlformats.org/officeDocument/2006/relationships/hyperlink" Target="https://youtu.be/izeLnS-_G20" TargetMode="External"/><Relationship Id="rId239" Type="http://schemas.openxmlformats.org/officeDocument/2006/relationships/hyperlink" Target="https://youtu.be/eez6ElVM7cE" TargetMode="External"/><Relationship Id="rId390" Type="http://schemas.openxmlformats.org/officeDocument/2006/relationships/hyperlink" Target="https://youtu.be/CyYX3SHKvlw" TargetMode="External"/><Relationship Id="rId404" Type="http://schemas.openxmlformats.org/officeDocument/2006/relationships/hyperlink" Target="https://youtu.be/xgQn54eP66k" TargetMode="External"/><Relationship Id="rId446" Type="http://schemas.openxmlformats.org/officeDocument/2006/relationships/hyperlink" Target="https://youtu.be/GEXbxqp6ltc" TargetMode="External"/><Relationship Id="rId250" Type="http://schemas.openxmlformats.org/officeDocument/2006/relationships/hyperlink" Target="https://youtu.be/NABsJJFbzcA" TargetMode="External"/><Relationship Id="rId292" Type="http://schemas.openxmlformats.org/officeDocument/2006/relationships/hyperlink" Target="https://youtu.be/xlAep2dKglo" TargetMode="External"/><Relationship Id="rId306" Type="http://schemas.openxmlformats.org/officeDocument/2006/relationships/hyperlink" Target="https://youtu.be/sqYQREZy02k" TargetMode="External"/><Relationship Id="rId488" Type="http://schemas.openxmlformats.org/officeDocument/2006/relationships/hyperlink" Target="https://youtu.be/Ok2NPsyLOnw" TargetMode="External"/><Relationship Id="rId45" Type="http://schemas.openxmlformats.org/officeDocument/2006/relationships/hyperlink" Target="https://youtu.be/Q3G_hDDlWIw" TargetMode="External"/><Relationship Id="rId87" Type="http://schemas.openxmlformats.org/officeDocument/2006/relationships/hyperlink" Target="https://youtu.be/VK4E_Pwq7H8" TargetMode="External"/><Relationship Id="rId110" Type="http://schemas.openxmlformats.org/officeDocument/2006/relationships/hyperlink" Target="https://youtu.be/BlumDN7WwCw" TargetMode="External"/><Relationship Id="rId348" Type="http://schemas.openxmlformats.org/officeDocument/2006/relationships/hyperlink" Target="https://youtu.be/eQ4mXna1QvE" TargetMode="External"/><Relationship Id="rId513" Type="http://schemas.openxmlformats.org/officeDocument/2006/relationships/hyperlink" Target="https://youtu.be/LEVaEUetwcY" TargetMode="External"/><Relationship Id="rId555" Type="http://schemas.openxmlformats.org/officeDocument/2006/relationships/hyperlink" Target="https://youtu.be/V9EhLMDPCGo" TargetMode="External"/><Relationship Id="rId152" Type="http://schemas.openxmlformats.org/officeDocument/2006/relationships/hyperlink" Target="https://youtu.be/W0tC808vB1M" TargetMode="External"/><Relationship Id="rId194" Type="http://schemas.openxmlformats.org/officeDocument/2006/relationships/hyperlink" Target="https://youtu.be/rJA2eb9z2j8" TargetMode="External"/><Relationship Id="rId208" Type="http://schemas.openxmlformats.org/officeDocument/2006/relationships/hyperlink" Target="https://youtu.be/5Qavac-kmcU" TargetMode="External"/><Relationship Id="rId415" Type="http://schemas.openxmlformats.org/officeDocument/2006/relationships/hyperlink" Target="https://youtu.be/nm_7K9bLrjw" TargetMode="External"/><Relationship Id="rId457" Type="http://schemas.openxmlformats.org/officeDocument/2006/relationships/hyperlink" Target="https://youtu.be/Bcg_fDk_kW8" TargetMode="External"/><Relationship Id="rId261" Type="http://schemas.openxmlformats.org/officeDocument/2006/relationships/hyperlink" Target="https://youtu.be/5tT-IdO9TM4" TargetMode="External"/><Relationship Id="rId499" Type="http://schemas.openxmlformats.org/officeDocument/2006/relationships/hyperlink" Target="https://youtu.be/kaj_q5MiDWk" TargetMode="External"/><Relationship Id="rId14" Type="http://schemas.openxmlformats.org/officeDocument/2006/relationships/hyperlink" Target="https://youtu.be/FjM4LJFIGow" TargetMode="External"/><Relationship Id="rId56" Type="http://schemas.openxmlformats.org/officeDocument/2006/relationships/hyperlink" Target="https://youtu.be/XbjtBRI5uDA" TargetMode="External"/><Relationship Id="rId317" Type="http://schemas.openxmlformats.org/officeDocument/2006/relationships/hyperlink" Target="https://youtu.be/ZWml91LZM0o" TargetMode="External"/><Relationship Id="rId359" Type="http://schemas.openxmlformats.org/officeDocument/2006/relationships/hyperlink" Target="https://youtu.be/pHsSdDpSOpo" TargetMode="External"/><Relationship Id="rId524" Type="http://schemas.openxmlformats.org/officeDocument/2006/relationships/hyperlink" Target="https://youtu.be/39kV6_Kxw1A" TargetMode="External"/><Relationship Id="rId566" Type="http://schemas.openxmlformats.org/officeDocument/2006/relationships/hyperlink" Target="https://youtu.be/kNyjR6yHoTs" TargetMode="External"/><Relationship Id="rId98" Type="http://schemas.openxmlformats.org/officeDocument/2006/relationships/hyperlink" Target="https://youtu.be/BW3YCxk1q1A" TargetMode="External"/><Relationship Id="rId121" Type="http://schemas.openxmlformats.org/officeDocument/2006/relationships/hyperlink" Target="https://youtu.be/0kSlnER8lSY" TargetMode="External"/><Relationship Id="rId163" Type="http://schemas.openxmlformats.org/officeDocument/2006/relationships/hyperlink" Target="https://youtu.be/qOCrv_NMrmM" TargetMode="External"/><Relationship Id="rId219" Type="http://schemas.openxmlformats.org/officeDocument/2006/relationships/hyperlink" Target="https://youtu.be/P8qbs6nCf-Y" TargetMode="External"/><Relationship Id="rId370" Type="http://schemas.openxmlformats.org/officeDocument/2006/relationships/hyperlink" Target="https://youtu.be/O289WWhb4UI" TargetMode="External"/><Relationship Id="rId426" Type="http://schemas.openxmlformats.org/officeDocument/2006/relationships/hyperlink" Target="https://youtu.be/oJ9QQ2ZKL3Q" TargetMode="External"/><Relationship Id="rId230" Type="http://schemas.openxmlformats.org/officeDocument/2006/relationships/hyperlink" Target="https://youtu.be/7S7LW4PpfO4" TargetMode="External"/><Relationship Id="rId468" Type="http://schemas.openxmlformats.org/officeDocument/2006/relationships/hyperlink" Target="https://youtu.be/PX_-GTSNavM" TargetMode="External"/><Relationship Id="rId25" Type="http://schemas.openxmlformats.org/officeDocument/2006/relationships/hyperlink" Target="https://youtu.be/uL1aEHQt4FE" TargetMode="External"/><Relationship Id="rId67" Type="http://schemas.openxmlformats.org/officeDocument/2006/relationships/hyperlink" Target="https://youtu.be/VxFtz79miVc" TargetMode="External"/><Relationship Id="rId272" Type="http://schemas.openxmlformats.org/officeDocument/2006/relationships/hyperlink" Target="https://youtu.be/4CSzQ9gf8D4?si=jljikxXtuEr7Z2Pw" TargetMode="External"/><Relationship Id="rId328" Type="http://schemas.openxmlformats.org/officeDocument/2006/relationships/hyperlink" Target="https://youtu.be/vEyK14kgpd4" TargetMode="External"/><Relationship Id="rId535" Type="http://schemas.openxmlformats.org/officeDocument/2006/relationships/hyperlink" Target="https://youtu.be/EglENWHJ8qE" TargetMode="External"/><Relationship Id="rId132" Type="http://schemas.openxmlformats.org/officeDocument/2006/relationships/hyperlink" Target="https://youtu.be/9DcP819I-0M?si=mG4RMXomUDaMpsBA" TargetMode="External"/><Relationship Id="rId174" Type="http://schemas.openxmlformats.org/officeDocument/2006/relationships/hyperlink" Target="https://youtu.be/79mlqtWVeZE" TargetMode="External"/><Relationship Id="rId381" Type="http://schemas.openxmlformats.org/officeDocument/2006/relationships/hyperlink" Target="https://youtu.be/4HOfm_zfGxQ" TargetMode="External"/><Relationship Id="rId241" Type="http://schemas.openxmlformats.org/officeDocument/2006/relationships/hyperlink" Target="https://youtu.be/Q_1LCYsJWgw" TargetMode="External"/><Relationship Id="rId437" Type="http://schemas.openxmlformats.org/officeDocument/2006/relationships/hyperlink" Target="https://youtu.be/bTbeL5K1Tlk" TargetMode="External"/><Relationship Id="rId479" Type="http://schemas.openxmlformats.org/officeDocument/2006/relationships/hyperlink" Target="https://youtu.be/hT0LaEWo9kU" TargetMode="External"/><Relationship Id="rId36" Type="http://schemas.openxmlformats.org/officeDocument/2006/relationships/hyperlink" Target="https://youtu.be/PHpwuePwA6Y" TargetMode="External"/><Relationship Id="rId283" Type="http://schemas.openxmlformats.org/officeDocument/2006/relationships/hyperlink" Target="https://youtu.be/R7rVoZGNbv8" TargetMode="External"/><Relationship Id="rId339" Type="http://schemas.openxmlformats.org/officeDocument/2006/relationships/hyperlink" Target="https://youtu.be/m1IR0OYx0yI" TargetMode="External"/><Relationship Id="rId490" Type="http://schemas.openxmlformats.org/officeDocument/2006/relationships/hyperlink" Target="https://youtu.be/aRdWJbvEOKs" TargetMode="External"/><Relationship Id="rId504" Type="http://schemas.openxmlformats.org/officeDocument/2006/relationships/hyperlink" Target="https://youtu.be/F1CqBMNVzz8" TargetMode="External"/><Relationship Id="rId546" Type="http://schemas.openxmlformats.org/officeDocument/2006/relationships/hyperlink" Target="https://youtu.be/JFPSIbwRagM" TargetMode="External"/><Relationship Id="rId78" Type="http://schemas.openxmlformats.org/officeDocument/2006/relationships/hyperlink" Target="https://youtu.be/12Xm0C3IaPk" TargetMode="External"/><Relationship Id="rId101" Type="http://schemas.openxmlformats.org/officeDocument/2006/relationships/hyperlink" Target="https://youtu.be/0qXKWeH6NqU" TargetMode="External"/><Relationship Id="rId143" Type="http://schemas.openxmlformats.org/officeDocument/2006/relationships/hyperlink" Target="https://youtu.be/X9wPl_scaqU?si=reDOWLTDd0VMc4P_" TargetMode="External"/><Relationship Id="rId185" Type="http://schemas.openxmlformats.org/officeDocument/2006/relationships/hyperlink" Target="https://youtu.be/LHPRTrFhhcY?si=Ks9YPrKw_5FYghmQ" TargetMode="External"/><Relationship Id="rId350" Type="http://schemas.openxmlformats.org/officeDocument/2006/relationships/hyperlink" Target="https://youtu.be/PuFP9exKojY" TargetMode="External"/><Relationship Id="rId406" Type="http://schemas.openxmlformats.org/officeDocument/2006/relationships/hyperlink" Target="https://youtu.be/sJVqcu83XkA" TargetMode="External"/><Relationship Id="rId9" Type="http://schemas.openxmlformats.org/officeDocument/2006/relationships/hyperlink" Target="https://youtu.be/K_rmZjR5OkY" TargetMode="External"/><Relationship Id="rId210" Type="http://schemas.openxmlformats.org/officeDocument/2006/relationships/hyperlink" Target="https://youtu.be/9vDGJIjoaEU" TargetMode="External"/><Relationship Id="rId392" Type="http://schemas.openxmlformats.org/officeDocument/2006/relationships/hyperlink" Target="https://youtu.be/Xa1L8GrquaE" TargetMode="External"/><Relationship Id="rId448" Type="http://schemas.openxmlformats.org/officeDocument/2006/relationships/hyperlink" Target="https://youtu.be/Ahx0KMvCk3M" TargetMode="External"/><Relationship Id="rId252" Type="http://schemas.openxmlformats.org/officeDocument/2006/relationships/hyperlink" Target="https://youtu.be/aN9jZUi50s4" TargetMode="External"/><Relationship Id="rId294" Type="http://schemas.openxmlformats.org/officeDocument/2006/relationships/hyperlink" Target="https://youtu.be/R6l_CZsYnNQ" TargetMode="External"/><Relationship Id="rId308" Type="http://schemas.openxmlformats.org/officeDocument/2006/relationships/hyperlink" Target="https://youtu.be/Wj41VJhLje8" TargetMode="External"/><Relationship Id="rId515" Type="http://schemas.openxmlformats.org/officeDocument/2006/relationships/hyperlink" Target="https://youtu.be/7anuP1q21BM" TargetMode="External"/><Relationship Id="rId47" Type="http://schemas.openxmlformats.org/officeDocument/2006/relationships/hyperlink" Target="https://youtu.be/tW-8j8yllUI" TargetMode="External"/><Relationship Id="rId89" Type="http://schemas.openxmlformats.org/officeDocument/2006/relationships/hyperlink" Target="https://youtu.be/ZY3v_Tqaxkk" TargetMode="External"/><Relationship Id="rId112" Type="http://schemas.openxmlformats.org/officeDocument/2006/relationships/hyperlink" Target="https://youtu.be/xTvXWnHlM0M" TargetMode="External"/><Relationship Id="rId154" Type="http://schemas.openxmlformats.org/officeDocument/2006/relationships/hyperlink" Target="https://youtu.be/o2wq0w-i4P4" TargetMode="External"/><Relationship Id="rId361" Type="http://schemas.openxmlformats.org/officeDocument/2006/relationships/hyperlink" Target="https://youtu.be/r3QSt4H8tZI" TargetMode="External"/><Relationship Id="rId557" Type="http://schemas.openxmlformats.org/officeDocument/2006/relationships/hyperlink" Target="https://youtu.be/ExE8Kf__zS4" TargetMode="External"/><Relationship Id="rId196" Type="http://schemas.openxmlformats.org/officeDocument/2006/relationships/hyperlink" Target="https://youtu.be/_J2Wl5czn70" TargetMode="External"/><Relationship Id="rId417" Type="http://schemas.openxmlformats.org/officeDocument/2006/relationships/hyperlink" Target="https://youtu.be/MYoxiEqkYFU" TargetMode="External"/><Relationship Id="rId459" Type="http://schemas.openxmlformats.org/officeDocument/2006/relationships/hyperlink" Target="https://youtu.be/XfghrK82fXs" TargetMode="External"/><Relationship Id="rId16" Type="http://schemas.openxmlformats.org/officeDocument/2006/relationships/hyperlink" Target="https://youtu.be/krRuR1OGnPM" TargetMode="External"/><Relationship Id="rId221" Type="http://schemas.openxmlformats.org/officeDocument/2006/relationships/hyperlink" Target="https://youtu.be/dm0nWWCE8O4" TargetMode="External"/><Relationship Id="rId263" Type="http://schemas.openxmlformats.org/officeDocument/2006/relationships/hyperlink" Target="https://youtu.be/nrdUALuw-Dw" TargetMode="External"/><Relationship Id="rId319" Type="http://schemas.openxmlformats.org/officeDocument/2006/relationships/hyperlink" Target="https://youtu.be/uDsXgqrifG4" TargetMode="External"/><Relationship Id="rId470" Type="http://schemas.openxmlformats.org/officeDocument/2006/relationships/hyperlink" Target="https://youtu.be/a2gxfZIVvyg" TargetMode="External"/><Relationship Id="rId526" Type="http://schemas.openxmlformats.org/officeDocument/2006/relationships/hyperlink" Target="https://youtu.be/t5AD7ysI4kA" TargetMode="External"/><Relationship Id="rId58" Type="http://schemas.openxmlformats.org/officeDocument/2006/relationships/hyperlink" Target="https://youtu.be/LSnnevG6AtQ" TargetMode="External"/><Relationship Id="rId123" Type="http://schemas.openxmlformats.org/officeDocument/2006/relationships/hyperlink" Target="https://youtu.be/DTe8BcCuUtI" TargetMode="External"/><Relationship Id="rId330" Type="http://schemas.openxmlformats.org/officeDocument/2006/relationships/hyperlink" Target="https://youtu.be/EBjZnyVXSYI" TargetMode="External"/><Relationship Id="rId568" Type="http://schemas.openxmlformats.org/officeDocument/2006/relationships/hyperlink" Target="https://youtu.be/lEmrSUh-emw" TargetMode="External"/><Relationship Id="rId165" Type="http://schemas.openxmlformats.org/officeDocument/2006/relationships/hyperlink" Target="https://youtu.be/SZMLHGHBUrU" TargetMode="External"/><Relationship Id="rId372" Type="http://schemas.openxmlformats.org/officeDocument/2006/relationships/hyperlink" Target="https://youtu.be/JsZJ-FzBj5o" TargetMode="External"/><Relationship Id="rId428" Type="http://schemas.openxmlformats.org/officeDocument/2006/relationships/hyperlink" Target="https://youtu.be/IuEbChMf1qc" TargetMode="External"/><Relationship Id="rId232" Type="http://schemas.openxmlformats.org/officeDocument/2006/relationships/hyperlink" Target="https://youtu.be/ZMzeJLI30MU" TargetMode="External"/><Relationship Id="rId274" Type="http://schemas.openxmlformats.org/officeDocument/2006/relationships/hyperlink" Target="https://youtu.be/Eqtb25Kh8y8" TargetMode="External"/><Relationship Id="rId481" Type="http://schemas.openxmlformats.org/officeDocument/2006/relationships/hyperlink" Target="https://youtu.be/9t9Pj6qLdJk" TargetMode="External"/><Relationship Id="rId27" Type="http://schemas.openxmlformats.org/officeDocument/2006/relationships/hyperlink" Target="https://youtu.be/Z6SOCqR6lNk" TargetMode="External"/><Relationship Id="rId69" Type="http://schemas.openxmlformats.org/officeDocument/2006/relationships/hyperlink" Target="https://youtu.be/mxjSpmKZVME" TargetMode="External"/><Relationship Id="rId134" Type="http://schemas.openxmlformats.org/officeDocument/2006/relationships/hyperlink" Target="https://youtu.be/uJeshP_1Yxg" TargetMode="External"/><Relationship Id="rId537" Type="http://schemas.openxmlformats.org/officeDocument/2006/relationships/hyperlink" Target="https://youtu.be/drlsWbVQUnA" TargetMode="External"/><Relationship Id="rId80" Type="http://schemas.openxmlformats.org/officeDocument/2006/relationships/hyperlink" Target="https://youtu.be/TenPiMpCnc8" TargetMode="External"/><Relationship Id="rId176" Type="http://schemas.openxmlformats.org/officeDocument/2006/relationships/hyperlink" Target="https://youtu.be/qGtmp5zBgeQ" TargetMode="External"/><Relationship Id="rId341" Type="http://schemas.openxmlformats.org/officeDocument/2006/relationships/hyperlink" Target="https://youtu.be/T8qrgqcaOqo" TargetMode="External"/><Relationship Id="rId383" Type="http://schemas.openxmlformats.org/officeDocument/2006/relationships/hyperlink" Target="https://youtu.be/3IQbUVd-Gpg" TargetMode="External"/><Relationship Id="rId439" Type="http://schemas.openxmlformats.org/officeDocument/2006/relationships/hyperlink" Target="https://youtu.be/OeQBsZgqhkc" TargetMode="External"/><Relationship Id="rId201" Type="http://schemas.openxmlformats.org/officeDocument/2006/relationships/hyperlink" Target="https://youtu.be/5qcCliN4AOE" TargetMode="External"/><Relationship Id="rId243" Type="http://schemas.openxmlformats.org/officeDocument/2006/relationships/hyperlink" Target="https://youtu.be/t5Q5jOwmC8w" TargetMode="External"/><Relationship Id="rId285" Type="http://schemas.openxmlformats.org/officeDocument/2006/relationships/hyperlink" Target="https://youtu.be/8Rw8t1hrkfE" TargetMode="External"/><Relationship Id="rId450" Type="http://schemas.openxmlformats.org/officeDocument/2006/relationships/hyperlink" Target="https://youtu.be/beTXpGcDXaE" TargetMode="External"/><Relationship Id="rId506" Type="http://schemas.openxmlformats.org/officeDocument/2006/relationships/hyperlink" Target="https://youtu.be/8-r6wGUaOF8" TargetMode="External"/><Relationship Id="rId38" Type="http://schemas.openxmlformats.org/officeDocument/2006/relationships/hyperlink" Target="https://youtu.be/xSIJcHwJfac" TargetMode="External"/><Relationship Id="rId103" Type="http://schemas.openxmlformats.org/officeDocument/2006/relationships/hyperlink" Target="https://youtu.be/N6A4MrlCIzI" TargetMode="External"/><Relationship Id="rId310" Type="http://schemas.openxmlformats.org/officeDocument/2006/relationships/hyperlink" Target="https://youtu.be/NfekfH9zAak?si=mB3nfhLtivPiiJXm" TargetMode="External"/><Relationship Id="rId492" Type="http://schemas.openxmlformats.org/officeDocument/2006/relationships/hyperlink" Target="https://youtu.be/GU_mb-5OvF0" TargetMode="External"/><Relationship Id="rId548" Type="http://schemas.openxmlformats.org/officeDocument/2006/relationships/hyperlink" Target="https://youtu.be/PN4CtMU0-ic" TargetMode="External"/><Relationship Id="rId91" Type="http://schemas.openxmlformats.org/officeDocument/2006/relationships/hyperlink" Target="https://youtu.be/YnAC5q1ucpc" TargetMode="External"/><Relationship Id="rId145" Type="http://schemas.openxmlformats.org/officeDocument/2006/relationships/hyperlink" Target="https://youtu.be/jtla-P6Azi4?si=ZqAT4iQAGQ1VvH3o" TargetMode="External"/><Relationship Id="rId187" Type="http://schemas.openxmlformats.org/officeDocument/2006/relationships/hyperlink" Target="https://youtu.be/ZAFBbm2b1vM" TargetMode="External"/><Relationship Id="rId352" Type="http://schemas.openxmlformats.org/officeDocument/2006/relationships/hyperlink" Target="https://youtu.be/fHWxZfqgTpw" TargetMode="External"/><Relationship Id="rId394" Type="http://schemas.openxmlformats.org/officeDocument/2006/relationships/hyperlink" Target="https://youtu.be/6qQMM9qtroM" TargetMode="External"/><Relationship Id="rId408" Type="http://schemas.openxmlformats.org/officeDocument/2006/relationships/hyperlink" Target="https://youtu.be/wDN39jJ7jBM" TargetMode="External"/><Relationship Id="rId212" Type="http://schemas.openxmlformats.org/officeDocument/2006/relationships/hyperlink" Target="https://youtu.be/saiPxTVAE7k" TargetMode="External"/><Relationship Id="rId254" Type="http://schemas.openxmlformats.org/officeDocument/2006/relationships/hyperlink" Target="https://youtu.be/o_LwW8HrLCE" TargetMode="External"/><Relationship Id="rId49" Type="http://schemas.openxmlformats.org/officeDocument/2006/relationships/hyperlink" Target="https://youtu.be/IPs7oeJhF78" TargetMode="External"/><Relationship Id="rId114" Type="http://schemas.openxmlformats.org/officeDocument/2006/relationships/hyperlink" Target="https://youtu.be/4bNzHrjlzcw" TargetMode="External"/><Relationship Id="rId296" Type="http://schemas.openxmlformats.org/officeDocument/2006/relationships/hyperlink" Target="https://youtu.be/pes8whbAkaw" TargetMode="External"/><Relationship Id="rId461" Type="http://schemas.openxmlformats.org/officeDocument/2006/relationships/hyperlink" Target="https://youtu.be/AStxEtwJADA" TargetMode="External"/><Relationship Id="rId517" Type="http://schemas.openxmlformats.org/officeDocument/2006/relationships/hyperlink" Target="https://youtu.be/CXgd72niLeA" TargetMode="External"/><Relationship Id="rId559" Type="http://schemas.openxmlformats.org/officeDocument/2006/relationships/hyperlink" Target="https://youtu.be/RQyeg4WnGYo" TargetMode="External"/><Relationship Id="rId60" Type="http://schemas.openxmlformats.org/officeDocument/2006/relationships/hyperlink" Target="https://youtu.be/V92okDiqFXw" TargetMode="External"/><Relationship Id="rId156" Type="http://schemas.openxmlformats.org/officeDocument/2006/relationships/hyperlink" Target="https://youtu.be/8Va6M3GcIKs" TargetMode="External"/><Relationship Id="rId198" Type="http://schemas.openxmlformats.org/officeDocument/2006/relationships/hyperlink" Target="https://youtu.be/wfUXiH0v3Rc" TargetMode="External"/><Relationship Id="rId321" Type="http://schemas.openxmlformats.org/officeDocument/2006/relationships/hyperlink" Target="https://youtu.be/HsOLJENJFis" TargetMode="External"/><Relationship Id="rId363" Type="http://schemas.openxmlformats.org/officeDocument/2006/relationships/hyperlink" Target="https://youtu.be/aXYCpXQD_1g" TargetMode="External"/><Relationship Id="rId419" Type="http://schemas.openxmlformats.org/officeDocument/2006/relationships/hyperlink" Target="https://youtu.be/pzP1xNd3mDo" TargetMode="External"/><Relationship Id="rId570" Type="http://schemas.openxmlformats.org/officeDocument/2006/relationships/hyperlink" Target="https://youtu.be/e8UtquUzw_Q" TargetMode="External"/><Relationship Id="rId223" Type="http://schemas.openxmlformats.org/officeDocument/2006/relationships/hyperlink" Target="https://youtu.be/Yv7vA0kp4H8" TargetMode="External"/><Relationship Id="rId430" Type="http://schemas.openxmlformats.org/officeDocument/2006/relationships/hyperlink" Target="https://youtu.be/-Gbi4buHCZY" TargetMode="External"/><Relationship Id="rId18" Type="http://schemas.openxmlformats.org/officeDocument/2006/relationships/hyperlink" Target="https://youtu.be/SBwRQXJsEhI" TargetMode="External"/><Relationship Id="rId265" Type="http://schemas.openxmlformats.org/officeDocument/2006/relationships/hyperlink" Target="https://youtu.be/Umx_n4k8lF8" TargetMode="External"/><Relationship Id="rId472" Type="http://schemas.openxmlformats.org/officeDocument/2006/relationships/hyperlink" Target="https://youtu.be/G27ClXfmiVw" TargetMode="External"/><Relationship Id="rId528" Type="http://schemas.openxmlformats.org/officeDocument/2006/relationships/hyperlink" Target="https://youtu.be/m8_Oj27BPF8" TargetMode="External"/><Relationship Id="rId125" Type="http://schemas.openxmlformats.org/officeDocument/2006/relationships/hyperlink" Target="https://youtu.be/RDQn0xREzwA" TargetMode="External"/><Relationship Id="rId167" Type="http://schemas.openxmlformats.org/officeDocument/2006/relationships/hyperlink" Target="https://youtu.be/KJXJ6TwFAGE" TargetMode="External"/><Relationship Id="rId332" Type="http://schemas.openxmlformats.org/officeDocument/2006/relationships/hyperlink" Target="https://youtu.be/vgz9-ERhSBw" TargetMode="External"/><Relationship Id="rId374" Type="http://schemas.openxmlformats.org/officeDocument/2006/relationships/hyperlink" Target="https://youtu.be/Rj83EKfb_78" TargetMode="External"/><Relationship Id="rId71" Type="http://schemas.openxmlformats.org/officeDocument/2006/relationships/hyperlink" Target="https://youtu.be/mFQf_Pv13js" TargetMode="External"/><Relationship Id="rId234" Type="http://schemas.openxmlformats.org/officeDocument/2006/relationships/hyperlink" Target="https://youtu.be/O8O675mtJf4" TargetMode="External"/><Relationship Id="rId2" Type="http://schemas.openxmlformats.org/officeDocument/2006/relationships/hyperlink" Target="https://youtu.be/mhnghwlLg6c" TargetMode="External"/><Relationship Id="rId29" Type="http://schemas.openxmlformats.org/officeDocument/2006/relationships/hyperlink" Target="https://youtu.be/3uxtxZRfp74" TargetMode="External"/><Relationship Id="rId276" Type="http://schemas.openxmlformats.org/officeDocument/2006/relationships/hyperlink" Target="https://youtu.be/bLdhnWbMHWA" TargetMode="External"/><Relationship Id="rId441" Type="http://schemas.openxmlformats.org/officeDocument/2006/relationships/hyperlink" Target="https://youtu.be/kJ-KPvVuf_0" TargetMode="External"/><Relationship Id="rId483" Type="http://schemas.openxmlformats.org/officeDocument/2006/relationships/hyperlink" Target="https://youtu.be/2sTrlVVhsfI" TargetMode="External"/><Relationship Id="rId539" Type="http://schemas.openxmlformats.org/officeDocument/2006/relationships/hyperlink" Target="https://youtu.be/4ZgqztTIj_0" TargetMode="External"/><Relationship Id="rId40" Type="http://schemas.openxmlformats.org/officeDocument/2006/relationships/hyperlink" Target="https://youtu.be/rCHTfrrgFQQ" TargetMode="External"/><Relationship Id="rId136" Type="http://schemas.openxmlformats.org/officeDocument/2006/relationships/hyperlink" Target="https://youtu.be/YXCKMN6u0kY?si=E5TFbclDmyDgdpqo" TargetMode="External"/><Relationship Id="rId178" Type="http://schemas.openxmlformats.org/officeDocument/2006/relationships/hyperlink" Target="https://youtu.be/-NNqk8OlvNs" TargetMode="External"/><Relationship Id="rId301" Type="http://schemas.openxmlformats.org/officeDocument/2006/relationships/hyperlink" Target="https://youtu.be/LVuINbkQ1lY" TargetMode="External"/><Relationship Id="rId343" Type="http://schemas.openxmlformats.org/officeDocument/2006/relationships/hyperlink" Target="https://youtu.be/0QPpWDi9bS0" TargetMode="External"/><Relationship Id="rId550" Type="http://schemas.openxmlformats.org/officeDocument/2006/relationships/hyperlink" Target="https://youtu.be/gvHR5KyBq2U" TargetMode="External"/><Relationship Id="rId82" Type="http://schemas.openxmlformats.org/officeDocument/2006/relationships/hyperlink" Target="https://youtu.be/ymmN3m88vgM" TargetMode="External"/><Relationship Id="rId203" Type="http://schemas.openxmlformats.org/officeDocument/2006/relationships/hyperlink" Target="https://youtu.be/KkW6H55DAIc" TargetMode="External"/><Relationship Id="rId385" Type="http://schemas.openxmlformats.org/officeDocument/2006/relationships/hyperlink" Target="https://youtu.be/FFnA2E_fxGI" TargetMode="External"/><Relationship Id="rId245" Type="http://schemas.openxmlformats.org/officeDocument/2006/relationships/hyperlink" Target="https://youtu.be/HbuuYFdT74s" TargetMode="External"/><Relationship Id="rId287" Type="http://schemas.openxmlformats.org/officeDocument/2006/relationships/hyperlink" Target="https://youtu.be/lYtNYwVSflQ" TargetMode="External"/><Relationship Id="rId410" Type="http://schemas.openxmlformats.org/officeDocument/2006/relationships/hyperlink" Target="https://youtu.be/aXMn1bg7SpQ" TargetMode="External"/><Relationship Id="rId452" Type="http://schemas.openxmlformats.org/officeDocument/2006/relationships/hyperlink" Target="https://youtu.be/8y0Nx0JmxUs" TargetMode="External"/><Relationship Id="rId494" Type="http://schemas.openxmlformats.org/officeDocument/2006/relationships/hyperlink" Target="https://youtu.be/OXIcsUYXTog" TargetMode="External"/><Relationship Id="rId508" Type="http://schemas.openxmlformats.org/officeDocument/2006/relationships/hyperlink" Target="https://youtu.be/6cZ0qMoH3hI" TargetMode="External"/><Relationship Id="rId105" Type="http://schemas.openxmlformats.org/officeDocument/2006/relationships/hyperlink" Target="https://youtu.be/R780qkuUMw8" TargetMode="External"/><Relationship Id="rId147" Type="http://schemas.openxmlformats.org/officeDocument/2006/relationships/hyperlink" Target="https://youtu.be/6CsPwOz-H58?si=zT6ehx0nKC3ZbSWt" TargetMode="External"/><Relationship Id="rId312" Type="http://schemas.openxmlformats.org/officeDocument/2006/relationships/hyperlink" Target="https://youtu.be/SLxQ0mOa2fM?si=NmvS5BWLTUcTVHij" TargetMode="External"/><Relationship Id="rId354" Type="http://schemas.openxmlformats.org/officeDocument/2006/relationships/hyperlink" Target="https://youtu.be/QvmOdtPsn68" TargetMode="External"/><Relationship Id="rId51" Type="http://schemas.openxmlformats.org/officeDocument/2006/relationships/hyperlink" Target="https://youtu.be/mj7phpiIawA" TargetMode="External"/><Relationship Id="rId93" Type="http://schemas.openxmlformats.org/officeDocument/2006/relationships/hyperlink" Target="https://youtu.be/YPndXuvoiDI" TargetMode="External"/><Relationship Id="rId189" Type="http://schemas.openxmlformats.org/officeDocument/2006/relationships/hyperlink" Target="https://youtu.be/yzJAWZX6THc" TargetMode="External"/><Relationship Id="rId396" Type="http://schemas.openxmlformats.org/officeDocument/2006/relationships/hyperlink" Target="https://youtu.be/zT6vdnM-2Uk" TargetMode="External"/><Relationship Id="rId561" Type="http://schemas.openxmlformats.org/officeDocument/2006/relationships/hyperlink" Target="https://youtu.be/VdbTCMEtyXM" TargetMode="External"/><Relationship Id="rId214" Type="http://schemas.openxmlformats.org/officeDocument/2006/relationships/hyperlink" Target="https://youtu.be/R3riL5AtIFk" TargetMode="External"/><Relationship Id="rId256" Type="http://schemas.openxmlformats.org/officeDocument/2006/relationships/hyperlink" Target="https://youtu.be/S89oBK3UJ0M" TargetMode="External"/><Relationship Id="rId298" Type="http://schemas.openxmlformats.org/officeDocument/2006/relationships/hyperlink" Target="https://youtu.be/o6QkXamHbEc" TargetMode="External"/><Relationship Id="rId421" Type="http://schemas.openxmlformats.org/officeDocument/2006/relationships/hyperlink" Target="https://youtu.be/rSMIGYYLOic" TargetMode="External"/><Relationship Id="rId463" Type="http://schemas.openxmlformats.org/officeDocument/2006/relationships/hyperlink" Target="https://youtu.be/BVcxDqqR568" TargetMode="External"/><Relationship Id="rId519" Type="http://schemas.openxmlformats.org/officeDocument/2006/relationships/hyperlink" Target="https://youtu.be/vYszHCFCd5I" TargetMode="External"/><Relationship Id="rId116" Type="http://schemas.openxmlformats.org/officeDocument/2006/relationships/hyperlink" Target="https://youtu.be/7K4neATfXe4" TargetMode="External"/><Relationship Id="rId158" Type="http://schemas.openxmlformats.org/officeDocument/2006/relationships/hyperlink" Target="https://youtu.be/IdHWqJ1QkIQ" TargetMode="External"/><Relationship Id="rId323" Type="http://schemas.openxmlformats.org/officeDocument/2006/relationships/hyperlink" Target="https://youtu.be/c4RfHwgtf_0" TargetMode="External"/><Relationship Id="rId530" Type="http://schemas.openxmlformats.org/officeDocument/2006/relationships/hyperlink" Target="https://youtu.be/F3AYIm1AlRY" TargetMode="External"/><Relationship Id="rId20" Type="http://schemas.openxmlformats.org/officeDocument/2006/relationships/hyperlink" Target="https://youtu.be/i1--3RgqCcw" TargetMode="External"/><Relationship Id="rId62" Type="http://schemas.openxmlformats.org/officeDocument/2006/relationships/hyperlink" Target="https://youtu.be/uvr1RT59IJ0" TargetMode="External"/><Relationship Id="rId365" Type="http://schemas.openxmlformats.org/officeDocument/2006/relationships/hyperlink" Target="https://youtu.be/vk_2Hc1KXhQ" TargetMode="External"/><Relationship Id="rId572" Type="http://schemas.openxmlformats.org/officeDocument/2006/relationships/hyperlink" Target="https://youtu.be/ORExd7qkbUY" TargetMode="External"/><Relationship Id="rId225" Type="http://schemas.openxmlformats.org/officeDocument/2006/relationships/hyperlink" Target="https://youtu.be/6Wb0Mrf9F5Q" TargetMode="External"/><Relationship Id="rId267" Type="http://schemas.openxmlformats.org/officeDocument/2006/relationships/hyperlink" Target="https://youtu.be/a9UcYhJmO8A" TargetMode="External"/><Relationship Id="rId432" Type="http://schemas.openxmlformats.org/officeDocument/2006/relationships/hyperlink" Target="https://youtu.be/akm7-lZQ2CQ" TargetMode="External"/><Relationship Id="rId474" Type="http://schemas.openxmlformats.org/officeDocument/2006/relationships/hyperlink" Target="https://youtu.be/mHv_GQ1dxLQ" TargetMode="External"/><Relationship Id="rId127" Type="http://schemas.openxmlformats.org/officeDocument/2006/relationships/hyperlink" Target="https://youtu.be/i8PyGtmbKYU?si=PainHG9-6gQZvann" TargetMode="External"/><Relationship Id="rId31" Type="http://schemas.openxmlformats.org/officeDocument/2006/relationships/hyperlink" Target="https://youtu.be/hun9pEgQG1E" TargetMode="External"/><Relationship Id="rId73" Type="http://schemas.openxmlformats.org/officeDocument/2006/relationships/hyperlink" Target="https://youtu.be/LmqV0PfWoS0" TargetMode="External"/><Relationship Id="rId169" Type="http://schemas.openxmlformats.org/officeDocument/2006/relationships/hyperlink" Target="https://youtu.be/KkHrck4b7dE" TargetMode="External"/><Relationship Id="rId334" Type="http://schemas.openxmlformats.org/officeDocument/2006/relationships/hyperlink" Target="https://youtu.be/uUMy4ViERf8" TargetMode="External"/><Relationship Id="rId376" Type="http://schemas.openxmlformats.org/officeDocument/2006/relationships/hyperlink" Target="https://youtu.be/HGX-kkmJQQY" TargetMode="External"/><Relationship Id="rId541" Type="http://schemas.openxmlformats.org/officeDocument/2006/relationships/hyperlink" Target="https://youtu.be/ZI2XB5gDaDs" TargetMode="External"/><Relationship Id="rId4" Type="http://schemas.openxmlformats.org/officeDocument/2006/relationships/hyperlink" Target="https://youtu.be/5qbqhvzgfGY" TargetMode="External"/><Relationship Id="rId180" Type="http://schemas.openxmlformats.org/officeDocument/2006/relationships/hyperlink" Target="https://youtu.be/E9lqzyicdLw" TargetMode="External"/><Relationship Id="rId236" Type="http://schemas.openxmlformats.org/officeDocument/2006/relationships/hyperlink" Target="https://youtu.be/QJse6ezcRPc" TargetMode="External"/><Relationship Id="rId278" Type="http://schemas.openxmlformats.org/officeDocument/2006/relationships/hyperlink" Target="https://youtu.be/ps6nPv51u6M" TargetMode="External"/><Relationship Id="rId401" Type="http://schemas.openxmlformats.org/officeDocument/2006/relationships/hyperlink" Target="https://youtu.be/Hw2SHsU_k9M" TargetMode="External"/><Relationship Id="rId443" Type="http://schemas.openxmlformats.org/officeDocument/2006/relationships/hyperlink" Target="https://youtu.be/2K1ckL83tuc" TargetMode="External"/><Relationship Id="rId303" Type="http://schemas.openxmlformats.org/officeDocument/2006/relationships/hyperlink" Target="https://youtu.be/hNGNRQGDIPo" TargetMode="External"/><Relationship Id="rId485" Type="http://schemas.openxmlformats.org/officeDocument/2006/relationships/hyperlink" Target="https://youtu.be/Am5NhyeN7KM" TargetMode="External"/><Relationship Id="rId42" Type="http://schemas.openxmlformats.org/officeDocument/2006/relationships/hyperlink" Target="https://youtu.be/ygKAI3ENXA4" TargetMode="External"/><Relationship Id="rId84" Type="http://schemas.openxmlformats.org/officeDocument/2006/relationships/hyperlink" Target="https://youtu.be/78WBZwx_eUg" TargetMode="External"/><Relationship Id="rId138" Type="http://schemas.openxmlformats.org/officeDocument/2006/relationships/hyperlink" Target="https://youtu.be/TmEq22MqmXY?si=sSjqxhetDyvYCf_I" TargetMode="External"/><Relationship Id="rId345" Type="http://schemas.openxmlformats.org/officeDocument/2006/relationships/hyperlink" Target="https://youtu.be/SdnsXeOFaRk" TargetMode="External"/><Relationship Id="rId387" Type="http://schemas.openxmlformats.org/officeDocument/2006/relationships/hyperlink" Target="https://youtu.be/du9qLM-nJI4" TargetMode="External"/><Relationship Id="rId510" Type="http://schemas.openxmlformats.org/officeDocument/2006/relationships/hyperlink" Target="https://youtu.be/soV5rZ7oK9U" TargetMode="External"/><Relationship Id="rId552" Type="http://schemas.openxmlformats.org/officeDocument/2006/relationships/hyperlink" Target="https://youtu.be/2dhdY49MnBE" TargetMode="External"/><Relationship Id="rId191" Type="http://schemas.openxmlformats.org/officeDocument/2006/relationships/hyperlink" Target="https://youtu.be/pnd1iS9M0Is" TargetMode="External"/><Relationship Id="rId205" Type="http://schemas.openxmlformats.org/officeDocument/2006/relationships/hyperlink" Target="https://youtu.be/bMFQkzJJfsk" TargetMode="External"/><Relationship Id="rId247" Type="http://schemas.openxmlformats.org/officeDocument/2006/relationships/hyperlink" Target="https://youtu.be/FZwCDB7Ssao" TargetMode="External"/><Relationship Id="rId412" Type="http://schemas.openxmlformats.org/officeDocument/2006/relationships/hyperlink" Target="https://youtu.be/c0lgd6_7_v4" TargetMode="External"/><Relationship Id="rId107" Type="http://schemas.openxmlformats.org/officeDocument/2006/relationships/hyperlink" Target="https://youtu.be/p22KR34ICNI" TargetMode="External"/><Relationship Id="rId289" Type="http://schemas.openxmlformats.org/officeDocument/2006/relationships/hyperlink" Target="https://youtu.be/u8GO0XUMK-M" TargetMode="External"/><Relationship Id="rId454" Type="http://schemas.openxmlformats.org/officeDocument/2006/relationships/hyperlink" Target="https://youtu.be/sz1eP2l90kw" TargetMode="External"/><Relationship Id="rId496" Type="http://schemas.openxmlformats.org/officeDocument/2006/relationships/hyperlink" Target="https://youtu.be/QfYgTJkOWzQ" TargetMode="External"/><Relationship Id="rId11" Type="http://schemas.openxmlformats.org/officeDocument/2006/relationships/hyperlink" Target="https://youtu.be/CRE6mk9_gUs" TargetMode="External"/><Relationship Id="rId53" Type="http://schemas.openxmlformats.org/officeDocument/2006/relationships/hyperlink" Target="https://youtu.be/gQIr7bJl-_o" TargetMode="External"/><Relationship Id="rId149" Type="http://schemas.openxmlformats.org/officeDocument/2006/relationships/hyperlink" Target="https://youtu.be/ntRbuVe1gq0" TargetMode="External"/><Relationship Id="rId314" Type="http://schemas.openxmlformats.org/officeDocument/2006/relationships/hyperlink" Target="https://youtu.be/0vFw4bXP_GM?si=E-qcgHkTuUczSJeS" TargetMode="External"/><Relationship Id="rId356" Type="http://schemas.openxmlformats.org/officeDocument/2006/relationships/hyperlink" Target="https://youtu.be/B9asDCnz0no" TargetMode="External"/><Relationship Id="rId398" Type="http://schemas.openxmlformats.org/officeDocument/2006/relationships/hyperlink" Target="https://youtu.be/reUzV8zjZuw" TargetMode="External"/><Relationship Id="rId521" Type="http://schemas.openxmlformats.org/officeDocument/2006/relationships/hyperlink" Target="https://youtu.be/eDg3dMNSqGg" TargetMode="External"/><Relationship Id="rId563" Type="http://schemas.openxmlformats.org/officeDocument/2006/relationships/hyperlink" Target="https://youtu.be/PhHxiWZpBh8" TargetMode="External"/><Relationship Id="rId95" Type="http://schemas.openxmlformats.org/officeDocument/2006/relationships/hyperlink" Target="https://youtu.be/IQpSyOnDULI" TargetMode="External"/><Relationship Id="rId160" Type="http://schemas.openxmlformats.org/officeDocument/2006/relationships/hyperlink" Target="https://youtu.be/1AGYB7hilWU" TargetMode="External"/><Relationship Id="rId216" Type="http://schemas.openxmlformats.org/officeDocument/2006/relationships/hyperlink" Target="https://youtu.be/GCDWsPuBYCc?si=Tl8K8aB2UPEZY3OJ" TargetMode="External"/><Relationship Id="rId423" Type="http://schemas.openxmlformats.org/officeDocument/2006/relationships/hyperlink" Target="https://youtu.be/emEUOylsmSU" TargetMode="External"/><Relationship Id="rId258" Type="http://schemas.openxmlformats.org/officeDocument/2006/relationships/hyperlink" Target="https://youtu.be/OUnz12G4rPk" TargetMode="External"/><Relationship Id="rId465" Type="http://schemas.openxmlformats.org/officeDocument/2006/relationships/hyperlink" Target="https://youtu.be/0pm-Gxrx9EA" TargetMode="External"/><Relationship Id="rId22" Type="http://schemas.openxmlformats.org/officeDocument/2006/relationships/hyperlink" Target="https://youtu.be/FukJvkY8nWk" TargetMode="External"/><Relationship Id="rId64" Type="http://schemas.openxmlformats.org/officeDocument/2006/relationships/hyperlink" Target="https://youtu.be/jK4ljCzinZg" TargetMode="External"/><Relationship Id="rId118" Type="http://schemas.openxmlformats.org/officeDocument/2006/relationships/hyperlink" Target="https://youtu.be/j6CxXuE6R6Y" TargetMode="External"/><Relationship Id="rId325" Type="http://schemas.openxmlformats.org/officeDocument/2006/relationships/hyperlink" Target="https://youtu.be/6oboxk90BvQ" TargetMode="External"/><Relationship Id="rId367" Type="http://schemas.openxmlformats.org/officeDocument/2006/relationships/hyperlink" Target="https://youtu.be/YUn12QM6B-0" TargetMode="External"/><Relationship Id="rId532" Type="http://schemas.openxmlformats.org/officeDocument/2006/relationships/hyperlink" Target="https://youtu.be/A4WA16pLbuA" TargetMode="External"/><Relationship Id="rId574" Type="http://schemas.openxmlformats.org/officeDocument/2006/relationships/printerSettings" Target="../printerSettings/printerSettings1.bin"/><Relationship Id="rId171" Type="http://schemas.openxmlformats.org/officeDocument/2006/relationships/hyperlink" Target="https://youtu.be/b8xF2sUNBAo" TargetMode="External"/><Relationship Id="rId227" Type="http://schemas.openxmlformats.org/officeDocument/2006/relationships/hyperlink" Target="https://youtu.be/DO47sVXzuaw" TargetMode="External"/><Relationship Id="rId269" Type="http://schemas.openxmlformats.org/officeDocument/2006/relationships/hyperlink" Target="https://youtu.be/YIicAVOayFU" TargetMode="External"/><Relationship Id="rId434" Type="http://schemas.openxmlformats.org/officeDocument/2006/relationships/hyperlink" Target="https://youtu.be/QXZrGdrH1GQ" TargetMode="External"/><Relationship Id="rId476" Type="http://schemas.openxmlformats.org/officeDocument/2006/relationships/hyperlink" Target="https://youtu.be/z18ei51puQs" TargetMode="External"/><Relationship Id="rId33" Type="http://schemas.openxmlformats.org/officeDocument/2006/relationships/hyperlink" Target="https://youtu.be/prZNL_ZW9oo" TargetMode="External"/><Relationship Id="rId129" Type="http://schemas.openxmlformats.org/officeDocument/2006/relationships/hyperlink" Target="https://youtu.be/gO-c9VYMMew?si=5wPgj5jpJerl5_-W" TargetMode="External"/><Relationship Id="rId280" Type="http://schemas.openxmlformats.org/officeDocument/2006/relationships/hyperlink" Target="https://youtu.be/7oiWgs_wUUg?si=2Ph0D-fJvYHAQKtG" TargetMode="External"/><Relationship Id="rId336" Type="http://schemas.openxmlformats.org/officeDocument/2006/relationships/hyperlink" Target="https://youtu.be/g7NcnqeXdAo" TargetMode="External"/><Relationship Id="rId501" Type="http://schemas.openxmlformats.org/officeDocument/2006/relationships/hyperlink" Target="https://youtu.be/InsGvxGEEl8" TargetMode="External"/><Relationship Id="rId543" Type="http://schemas.openxmlformats.org/officeDocument/2006/relationships/hyperlink" Target="https://youtu.be/V23JRe1e4Xs" TargetMode="External"/><Relationship Id="rId75" Type="http://schemas.openxmlformats.org/officeDocument/2006/relationships/hyperlink" Target="https://youtu.be/kTciisnMHe0" TargetMode="External"/><Relationship Id="rId140" Type="http://schemas.openxmlformats.org/officeDocument/2006/relationships/hyperlink" Target="https://youtu.be/XSysUFMYOiA?si=dJmTonup8DLBl5jw" TargetMode="External"/><Relationship Id="rId182" Type="http://schemas.openxmlformats.org/officeDocument/2006/relationships/hyperlink" Target="https://youtu.be/82rEKR8tv7M" TargetMode="External"/><Relationship Id="rId378" Type="http://schemas.openxmlformats.org/officeDocument/2006/relationships/hyperlink" Target="https://youtu.be/KHrU-PTeo_k" TargetMode="External"/><Relationship Id="rId403" Type="http://schemas.openxmlformats.org/officeDocument/2006/relationships/hyperlink" Target="https://youtu.be/GCqp4AwFzis" TargetMode="External"/><Relationship Id="rId6" Type="http://schemas.openxmlformats.org/officeDocument/2006/relationships/hyperlink" Target="https://youtu.be/GmD0cuBaLgo" TargetMode="External"/><Relationship Id="rId238" Type="http://schemas.openxmlformats.org/officeDocument/2006/relationships/hyperlink" Target="https://youtu.be/UfTSRUOzXAc" TargetMode="External"/><Relationship Id="rId445" Type="http://schemas.openxmlformats.org/officeDocument/2006/relationships/hyperlink" Target="https://youtu.be/0voXy4ZYw9w" TargetMode="External"/><Relationship Id="rId487" Type="http://schemas.openxmlformats.org/officeDocument/2006/relationships/hyperlink" Target="https://youtu.be/tjdY0zSoOsw" TargetMode="External"/><Relationship Id="rId291" Type="http://schemas.openxmlformats.org/officeDocument/2006/relationships/hyperlink" Target="https://youtu.be/xBxqTe-kkRA" TargetMode="External"/><Relationship Id="rId305" Type="http://schemas.openxmlformats.org/officeDocument/2006/relationships/hyperlink" Target="https://youtu.be/rTYIJFZydSM" TargetMode="External"/><Relationship Id="rId347" Type="http://schemas.openxmlformats.org/officeDocument/2006/relationships/hyperlink" Target="https://youtu.be/7CcgtrgwdKM" TargetMode="External"/><Relationship Id="rId512" Type="http://schemas.openxmlformats.org/officeDocument/2006/relationships/hyperlink" Target="https://youtu.be/mf2Jp0t9xz0" TargetMode="External"/><Relationship Id="rId44" Type="http://schemas.openxmlformats.org/officeDocument/2006/relationships/hyperlink" Target="https://youtu.be/dNklUHzNj_Y" TargetMode="External"/><Relationship Id="rId86" Type="http://schemas.openxmlformats.org/officeDocument/2006/relationships/hyperlink" Target="https://youtu.be/BBA0qycl4pA" TargetMode="External"/><Relationship Id="rId151" Type="http://schemas.openxmlformats.org/officeDocument/2006/relationships/hyperlink" Target="https://youtu.be/MzGWA0csdjc" TargetMode="External"/><Relationship Id="rId389" Type="http://schemas.openxmlformats.org/officeDocument/2006/relationships/hyperlink" Target="https://youtu.be/jqaiGG0d874" TargetMode="External"/><Relationship Id="rId554" Type="http://schemas.openxmlformats.org/officeDocument/2006/relationships/hyperlink" Target="https://youtu.be/WFXrO2vM8p0" TargetMode="External"/><Relationship Id="rId193" Type="http://schemas.openxmlformats.org/officeDocument/2006/relationships/hyperlink" Target="https://youtu.be/3IEz3ce5xIc" TargetMode="External"/><Relationship Id="rId207" Type="http://schemas.openxmlformats.org/officeDocument/2006/relationships/hyperlink" Target="https://youtu.be/7hla0GZC-cI" TargetMode="External"/><Relationship Id="rId249" Type="http://schemas.openxmlformats.org/officeDocument/2006/relationships/hyperlink" Target="https://youtu.be/CSaBbE_pPMI" TargetMode="External"/><Relationship Id="rId414" Type="http://schemas.openxmlformats.org/officeDocument/2006/relationships/hyperlink" Target="https://youtu.be/JzApB1ieO88" TargetMode="External"/><Relationship Id="rId456" Type="http://schemas.openxmlformats.org/officeDocument/2006/relationships/hyperlink" Target="https://youtu.be/k_1-t_8DRqI" TargetMode="External"/><Relationship Id="rId498" Type="http://schemas.openxmlformats.org/officeDocument/2006/relationships/hyperlink" Target="https://youtu.be/jlGY6henu_Y" TargetMode="External"/><Relationship Id="rId13" Type="http://schemas.openxmlformats.org/officeDocument/2006/relationships/hyperlink" Target="https://youtu.be/zHEzO1I7mmw" TargetMode="External"/><Relationship Id="rId109" Type="http://schemas.openxmlformats.org/officeDocument/2006/relationships/hyperlink" Target="https://youtu.be/LjHKDdhZk2c" TargetMode="External"/><Relationship Id="rId260" Type="http://schemas.openxmlformats.org/officeDocument/2006/relationships/hyperlink" Target="https://youtu.be/GWMGurJulTQ" TargetMode="External"/><Relationship Id="rId316" Type="http://schemas.openxmlformats.org/officeDocument/2006/relationships/hyperlink" Target="https://youtu.be/J8Cy-Ja_wuU" TargetMode="External"/><Relationship Id="rId523" Type="http://schemas.openxmlformats.org/officeDocument/2006/relationships/hyperlink" Target="https://youtu.be/Va9tPGQn81o" TargetMode="External"/><Relationship Id="rId55" Type="http://schemas.openxmlformats.org/officeDocument/2006/relationships/hyperlink" Target="https://youtu.be/jTjX9HImz2o" TargetMode="External"/><Relationship Id="rId97" Type="http://schemas.openxmlformats.org/officeDocument/2006/relationships/hyperlink" Target="https://youtu.be/ABmbzw8lAWA" TargetMode="External"/><Relationship Id="rId120" Type="http://schemas.openxmlformats.org/officeDocument/2006/relationships/hyperlink" Target="https://youtu.be/rVogFS4CTsw" TargetMode="External"/><Relationship Id="rId358" Type="http://schemas.openxmlformats.org/officeDocument/2006/relationships/hyperlink" Target="https://youtu.be/Ex2teJLa7Oo" TargetMode="External"/><Relationship Id="rId565" Type="http://schemas.openxmlformats.org/officeDocument/2006/relationships/hyperlink" Target="https://youtu.be/3PSS1jwn5ww" TargetMode="External"/><Relationship Id="rId162" Type="http://schemas.openxmlformats.org/officeDocument/2006/relationships/hyperlink" Target="https://youtu.be/1_Be0m5hV94" TargetMode="External"/><Relationship Id="rId218" Type="http://schemas.openxmlformats.org/officeDocument/2006/relationships/hyperlink" Target="https://youtu.be/vop_Zz5y6mw" TargetMode="External"/><Relationship Id="rId425" Type="http://schemas.openxmlformats.org/officeDocument/2006/relationships/hyperlink" Target="https://youtu.be/XKxWVA4kyWs" TargetMode="External"/><Relationship Id="rId467" Type="http://schemas.openxmlformats.org/officeDocument/2006/relationships/hyperlink" Target="https://youtu.be/9xpRuNWS17w" TargetMode="External"/><Relationship Id="rId271" Type="http://schemas.openxmlformats.org/officeDocument/2006/relationships/hyperlink" Target="https://youtu.be/YE-dUOsgObQ" TargetMode="External"/><Relationship Id="rId24" Type="http://schemas.openxmlformats.org/officeDocument/2006/relationships/hyperlink" Target="https://youtu.be/jz2BItAP4BQ" TargetMode="External"/><Relationship Id="rId66" Type="http://schemas.openxmlformats.org/officeDocument/2006/relationships/hyperlink" Target="https://youtu.be/g3cSWUr9boo" TargetMode="External"/><Relationship Id="rId131" Type="http://schemas.openxmlformats.org/officeDocument/2006/relationships/hyperlink" Target="https://youtu.be/yI4JesgaGzw?si=IuUYNHA396UqXEEG" TargetMode="External"/><Relationship Id="rId327" Type="http://schemas.openxmlformats.org/officeDocument/2006/relationships/hyperlink" Target="https://youtu.be/KMmgCNlrE_Y" TargetMode="External"/><Relationship Id="rId369" Type="http://schemas.openxmlformats.org/officeDocument/2006/relationships/hyperlink" Target="https://youtu.be/FJra_cngTSA" TargetMode="External"/><Relationship Id="rId534" Type="http://schemas.openxmlformats.org/officeDocument/2006/relationships/hyperlink" Target="https://youtu.be/FCyVbjxe82c" TargetMode="External"/><Relationship Id="rId173" Type="http://schemas.openxmlformats.org/officeDocument/2006/relationships/hyperlink" Target="https://youtu.be/o5b-5oqrxs4" TargetMode="External"/><Relationship Id="rId229" Type="http://schemas.openxmlformats.org/officeDocument/2006/relationships/hyperlink" Target="https://youtu.be/w4j9xw2MhJQ" TargetMode="External"/><Relationship Id="rId380" Type="http://schemas.openxmlformats.org/officeDocument/2006/relationships/hyperlink" Target="https://youtu.be/ZKJFicH0Eo0" TargetMode="External"/><Relationship Id="rId436" Type="http://schemas.openxmlformats.org/officeDocument/2006/relationships/hyperlink" Target="https://youtu.be/yQThuXDu314" TargetMode="External"/><Relationship Id="rId240" Type="http://schemas.openxmlformats.org/officeDocument/2006/relationships/hyperlink" Target="https://youtu.be/HvbfgT26aNc" TargetMode="External"/><Relationship Id="rId478" Type="http://schemas.openxmlformats.org/officeDocument/2006/relationships/hyperlink" Target="https://youtu.be/YwZiFUU1iVI" TargetMode="External"/><Relationship Id="rId35" Type="http://schemas.openxmlformats.org/officeDocument/2006/relationships/hyperlink" Target="https://youtu.be/_EOF8M4GQ14" TargetMode="External"/><Relationship Id="rId77" Type="http://schemas.openxmlformats.org/officeDocument/2006/relationships/hyperlink" Target="https://youtu.be/CFHan-kwDN4" TargetMode="External"/><Relationship Id="rId100" Type="http://schemas.openxmlformats.org/officeDocument/2006/relationships/hyperlink" Target="https://youtu.be/W4qNsYamoyE" TargetMode="External"/><Relationship Id="rId282" Type="http://schemas.openxmlformats.org/officeDocument/2006/relationships/hyperlink" Target="https://youtu.be/-_MkJVh2qec" TargetMode="External"/><Relationship Id="rId338" Type="http://schemas.openxmlformats.org/officeDocument/2006/relationships/hyperlink" Target="https://youtu.be/6Jua_eKFt-A" TargetMode="External"/><Relationship Id="rId503" Type="http://schemas.openxmlformats.org/officeDocument/2006/relationships/hyperlink" Target="https://youtu.be/rhgbgtPsjEc" TargetMode="External"/><Relationship Id="rId545" Type="http://schemas.openxmlformats.org/officeDocument/2006/relationships/hyperlink" Target="https://youtu.be/u8K-MfMYR_Y" TargetMode="External"/><Relationship Id="rId8" Type="http://schemas.openxmlformats.org/officeDocument/2006/relationships/hyperlink" Target="https://youtu.be/IuO0-sSoOzg" TargetMode="External"/><Relationship Id="rId142" Type="http://schemas.openxmlformats.org/officeDocument/2006/relationships/hyperlink" Target="https://youtu.be/MKcjrthjLts?si=o-TQqQotgLyVONBz" TargetMode="External"/><Relationship Id="rId184" Type="http://schemas.openxmlformats.org/officeDocument/2006/relationships/hyperlink" Target="https://youtu.be/D47wec4Ozr0" TargetMode="External"/><Relationship Id="rId391" Type="http://schemas.openxmlformats.org/officeDocument/2006/relationships/hyperlink" Target="https://youtu.be/KC8yJM7ARZg" TargetMode="External"/><Relationship Id="rId405" Type="http://schemas.openxmlformats.org/officeDocument/2006/relationships/hyperlink" Target="https://youtu.be/pr6QErcds0k" TargetMode="External"/><Relationship Id="rId447" Type="http://schemas.openxmlformats.org/officeDocument/2006/relationships/hyperlink" Target="https://youtu.be/pVpNlpSmk2A" TargetMode="External"/><Relationship Id="rId251" Type="http://schemas.openxmlformats.org/officeDocument/2006/relationships/hyperlink" Target="https://youtu.be/o_LwW8HrLCE" TargetMode="External"/><Relationship Id="rId489" Type="http://schemas.openxmlformats.org/officeDocument/2006/relationships/hyperlink" Target="https://youtu.be/eR5vQ06aCwA" TargetMode="External"/><Relationship Id="rId46" Type="http://schemas.openxmlformats.org/officeDocument/2006/relationships/hyperlink" Target="https://youtu.be/L4x3Tum1uwM" TargetMode="External"/><Relationship Id="rId293" Type="http://schemas.openxmlformats.org/officeDocument/2006/relationships/hyperlink" Target="https://youtu.be/c7cJguSw_yQ" TargetMode="External"/><Relationship Id="rId307" Type="http://schemas.openxmlformats.org/officeDocument/2006/relationships/hyperlink" Target="https://youtu.be/I_CvH8WMHyA" TargetMode="External"/><Relationship Id="rId349" Type="http://schemas.openxmlformats.org/officeDocument/2006/relationships/hyperlink" Target="https://youtu.be/w7SqKBJ9Mfg" TargetMode="External"/><Relationship Id="rId514" Type="http://schemas.openxmlformats.org/officeDocument/2006/relationships/hyperlink" Target="https://youtu.be/xxMRT8k1SWg" TargetMode="External"/><Relationship Id="rId556" Type="http://schemas.openxmlformats.org/officeDocument/2006/relationships/hyperlink" Target="https://youtu.be/VIX5L7OzgXE" TargetMode="External"/><Relationship Id="rId88" Type="http://schemas.openxmlformats.org/officeDocument/2006/relationships/hyperlink" Target="https://youtu.be/inhUQHV8dbY" TargetMode="External"/><Relationship Id="rId111" Type="http://schemas.openxmlformats.org/officeDocument/2006/relationships/hyperlink" Target="https://youtu.be/h9JxNaBgs-U" TargetMode="External"/><Relationship Id="rId153" Type="http://schemas.openxmlformats.org/officeDocument/2006/relationships/hyperlink" Target="https://youtu.be/7G7snVxX-Mk" TargetMode="External"/><Relationship Id="rId195" Type="http://schemas.openxmlformats.org/officeDocument/2006/relationships/hyperlink" Target="https://youtu.be/rJtnfHVYl2E" TargetMode="External"/><Relationship Id="rId209" Type="http://schemas.openxmlformats.org/officeDocument/2006/relationships/hyperlink" Target="https://youtu.be/QuUHxolTHo8" TargetMode="External"/><Relationship Id="rId360" Type="http://schemas.openxmlformats.org/officeDocument/2006/relationships/hyperlink" Target="https://youtu.be/u28pNWQJfDs" TargetMode="External"/><Relationship Id="rId416" Type="http://schemas.openxmlformats.org/officeDocument/2006/relationships/hyperlink" Target="https://youtu.be/BujY84Q6IVA" TargetMode="External"/><Relationship Id="rId220" Type="http://schemas.openxmlformats.org/officeDocument/2006/relationships/hyperlink" Target="https://youtu.be/SOz7b6EkV5A" TargetMode="External"/><Relationship Id="rId458" Type="http://schemas.openxmlformats.org/officeDocument/2006/relationships/hyperlink" Target="https://youtu.be/B73Ui-JirNE" TargetMode="External"/><Relationship Id="rId15" Type="http://schemas.openxmlformats.org/officeDocument/2006/relationships/hyperlink" Target="https://youtu.be/bo-ceTx_pQo" TargetMode="External"/><Relationship Id="rId57" Type="http://schemas.openxmlformats.org/officeDocument/2006/relationships/hyperlink" Target="https://youtu.be/Xe3VpqSReOM" TargetMode="External"/><Relationship Id="rId262" Type="http://schemas.openxmlformats.org/officeDocument/2006/relationships/hyperlink" Target="https://youtu.be/WDOtTvJdt8c" TargetMode="External"/><Relationship Id="rId318" Type="http://schemas.openxmlformats.org/officeDocument/2006/relationships/hyperlink" Target="https://youtu.be/S7jpUhJS7us" TargetMode="External"/><Relationship Id="rId525" Type="http://schemas.openxmlformats.org/officeDocument/2006/relationships/hyperlink" Target="https://youtu.be/CQYpdeUE8SU" TargetMode="External"/><Relationship Id="rId567" Type="http://schemas.openxmlformats.org/officeDocument/2006/relationships/hyperlink" Target="https://youtu.be/Dvlz8HO-kKc" TargetMode="External"/><Relationship Id="rId99" Type="http://schemas.openxmlformats.org/officeDocument/2006/relationships/hyperlink" Target="https://youtu.be/LIUtzm-TnrM" TargetMode="External"/><Relationship Id="rId122" Type="http://schemas.openxmlformats.org/officeDocument/2006/relationships/hyperlink" Target="https://youtu.be/-NXy86F9mXE" TargetMode="External"/><Relationship Id="rId164" Type="http://schemas.openxmlformats.org/officeDocument/2006/relationships/hyperlink" Target="https://youtu.be/cwuEcO8vqiA" TargetMode="External"/><Relationship Id="rId371" Type="http://schemas.openxmlformats.org/officeDocument/2006/relationships/hyperlink" Target="https://youtu.be/-X7VsJgfB9c" TargetMode="External"/><Relationship Id="rId427" Type="http://schemas.openxmlformats.org/officeDocument/2006/relationships/hyperlink" Target="https://youtu.be/x685gU1B2CI" TargetMode="External"/><Relationship Id="rId469" Type="http://schemas.openxmlformats.org/officeDocument/2006/relationships/hyperlink" Target="https://youtu.be/xtaY3PL0w-w" TargetMode="External"/><Relationship Id="rId26" Type="http://schemas.openxmlformats.org/officeDocument/2006/relationships/hyperlink" Target="https://youtu.be/vFaZcAWoOxk" TargetMode="External"/><Relationship Id="rId231" Type="http://schemas.openxmlformats.org/officeDocument/2006/relationships/hyperlink" Target="https://youtu.be/9F0mb7ztnIY" TargetMode="External"/><Relationship Id="rId273" Type="http://schemas.openxmlformats.org/officeDocument/2006/relationships/hyperlink" Target="https://youtu.be/yAWwuoeNN8o" TargetMode="External"/><Relationship Id="rId329" Type="http://schemas.openxmlformats.org/officeDocument/2006/relationships/hyperlink" Target="https://youtu.be/canev7tHB-Q" TargetMode="External"/><Relationship Id="rId480" Type="http://schemas.openxmlformats.org/officeDocument/2006/relationships/hyperlink" Target="https://youtu.be/7_MyrYtTMHQ" TargetMode="External"/><Relationship Id="rId536" Type="http://schemas.openxmlformats.org/officeDocument/2006/relationships/hyperlink" Target="https://youtu.be/Okh4cDP5GAI" TargetMode="External"/><Relationship Id="rId68" Type="http://schemas.openxmlformats.org/officeDocument/2006/relationships/hyperlink" Target="https://youtu.be/QG7HGjnzals" TargetMode="External"/><Relationship Id="rId133" Type="http://schemas.openxmlformats.org/officeDocument/2006/relationships/hyperlink" Target="https://youtu.be/JD3wIgsLxcw" TargetMode="External"/><Relationship Id="rId175" Type="http://schemas.openxmlformats.org/officeDocument/2006/relationships/hyperlink" Target="https://youtu.be/BQUQOJyYF-o" TargetMode="External"/><Relationship Id="rId340" Type="http://schemas.openxmlformats.org/officeDocument/2006/relationships/hyperlink" Target="https://youtu.be/vN0zgTcPAeo" TargetMode="External"/><Relationship Id="rId200" Type="http://schemas.openxmlformats.org/officeDocument/2006/relationships/hyperlink" Target="https://youtu.be/bjWv048pfrw" TargetMode="External"/><Relationship Id="rId382" Type="http://schemas.openxmlformats.org/officeDocument/2006/relationships/hyperlink" Target="https://youtu.be/gbIRoeWjvvE" TargetMode="External"/><Relationship Id="rId438" Type="http://schemas.openxmlformats.org/officeDocument/2006/relationships/hyperlink" Target="https://youtu.be/eJPFl5tzBzA" TargetMode="External"/><Relationship Id="rId242" Type="http://schemas.openxmlformats.org/officeDocument/2006/relationships/hyperlink" Target="https://youtu.be/5X6Ps6uQ1es" TargetMode="External"/><Relationship Id="rId284" Type="http://schemas.openxmlformats.org/officeDocument/2006/relationships/hyperlink" Target="https://youtu.be/MV-fRWqC7BE" TargetMode="External"/><Relationship Id="rId491" Type="http://schemas.openxmlformats.org/officeDocument/2006/relationships/hyperlink" Target="https://youtu.be/uX9h9Q7zDno" TargetMode="External"/><Relationship Id="rId505" Type="http://schemas.openxmlformats.org/officeDocument/2006/relationships/hyperlink" Target="https://youtu.be/GWhL2JL2uJo" TargetMode="External"/><Relationship Id="rId37" Type="http://schemas.openxmlformats.org/officeDocument/2006/relationships/hyperlink" Target="https://youtu.be/fkBsQA5yWU8" TargetMode="External"/><Relationship Id="rId79" Type="http://schemas.openxmlformats.org/officeDocument/2006/relationships/hyperlink" Target="https://youtu.be/C3TnhB3fOek" TargetMode="External"/><Relationship Id="rId102" Type="http://schemas.openxmlformats.org/officeDocument/2006/relationships/hyperlink" Target="https://youtu.be/URxw2fAHgVw" TargetMode="External"/><Relationship Id="rId144" Type="http://schemas.openxmlformats.org/officeDocument/2006/relationships/hyperlink" Target="https://youtu.be/xBe4FDnRmQA?si=rgOEBFOrViU0hd1K" TargetMode="External"/><Relationship Id="rId547" Type="http://schemas.openxmlformats.org/officeDocument/2006/relationships/hyperlink" Target="https://youtu.be/pfWmrcFEAmM" TargetMode="External"/><Relationship Id="rId90" Type="http://schemas.openxmlformats.org/officeDocument/2006/relationships/hyperlink" Target="https://youtu.be/lPFHt-Fmh3o" TargetMode="External"/><Relationship Id="rId186" Type="http://schemas.openxmlformats.org/officeDocument/2006/relationships/hyperlink" Target="https://youtu.be/uy2IQpeuhEo" TargetMode="External"/><Relationship Id="rId351" Type="http://schemas.openxmlformats.org/officeDocument/2006/relationships/hyperlink" Target="https://youtu.be/3Ah6Z3LRkGo" TargetMode="External"/><Relationship Id="rId393" Type="http://schemas.openxmlformats.org/officeDocument/2006/relationships/hyperlink" Target="https://youtu.be/lY0T3AhKBlA" TargetMode="External"/><Relationship Id="rId407" Type="http://schemas.openxmlformats.org/officeDocument/2006/relationships/hyperlink" Target="https://youtu.be/ubU3WjU7wOE" TargetMode="External"/><Relationship Id="rId449" Type="http://schemas.openxmlformats.org/officeDocument/2006/relationships/hyperlink" Target="https://youtu.be/o3ayM_mOVyA" TargetMode="External"/><Relationship Id="rId211" Type="http://schemas.openxmlformats.org/officeDocument/2006/relationships/hyperlink" Target="https://youtu.be/Ugu-ORj3EWk" TargetMode="External"/><Relationship Id="rId253" Type="http://schemas.openxmlformats.org/officeDocument/2006/relationships/hyperlink" Target="https://youtu.be/IihGGwV36cE" TargetMode="External"/><Relationship Id="rId295" Type="http://schemas.openxmlformats.org/officeDocument/2006/relationships/hyperlink" Target="https://youtu.be/wiTI5hNqChU" TargetMode="External"/><Relationship Id="rId309" Type="http://schemas.openxmlformats.org/officeDocument/2006/relationships/hyperlink" Target="https://youtu.be/J77UxU5b4HM" TargetMode="External"/><Relationship Id="rId460" Type="http://schemas.openxmlformats.org/officeDocument/2006/relationships/hyperlink" Target="https://youtu.be/bCOqJduePNs" TargetMode="External"/><Relationship Id="rId516" Type="http://schemas.openxmlformats.org/officeDocument/2006/relationships/hyperlink" Target="https://youtu.be/aulAYOD9CQc" TargetMode="External"/><Relationship Id="rId48" Type="http://schemas.openxmlformats.org/officeDocument/2006/relationships/hyperlink" Target="https://youtu.be/wpYkoCELDdY" TargetMode="External"/><Relationship Id="rId113" Type="http://schemas.openxmlformats.org/officeDocument/2006/relationships/hyperlink" Target="https://youtu.be/D94lSNBPv2M" TargetMode="External"/><Relationship Id="rId320" Type="http://schemas.openxmlformats.org/officeDocument/2006/relationships/hyperlink" Target="https://youtu.be/Ty0pbIE6ouE" TargetMode="External"/><Relationship Id="rId558" Type="http://schemas.openxmlformats.org/officeDocument/2006/relationships/hyperlink" Target="https://youtu.be/N50mjjCatgY" TargetMode="External"/><Relationship Id="rId155" Type="http://schemas.openxmlformats.org/officeDocument/2006/relationships/hyperlink" Target="https://youtu.be/hRAIwNK3y48" TargetMode="External"/><Relationship Id="rId197" Type="http://schemas.openxmlformats.org/officeDocument/2006/relationships/hyperlink" Target="https://youtu.be/2tap1IMr_TA" TargetMode="External"/><Relationship Id="rId362" Type="http://schemas.openxmlformats.org/officeDocument/2006/relationships/hyperlink" Target="https://youtu.be/t0-Z_aTkXoE" TargetMode="External"/><Relationship Id="rId418" Type="http://schemas.openxmlformats.org/officeDocument/2006/relationships/hyperlink" Target="https://youtu.be/een3LMR8Isk" TargetMode="External"/><Relationship Id="rId222" Type="http://schemas.openxmlformats.org/officeDocument/2006/relationships/hyperlink" Target="https://youtu.be/pzeZomloVMk" TargetMode="External"/><Relationship Id="rId264" Type="http://schemas.openxmlformats.org/officeDocument/2006/relationships/hyperlink" Target="https://youtu.be/WP1zNvf_gfE" TargetMode="External"/><Relationship Id="rId471" Type="http://schemas.openxmlformats.org/officeDocument/2006/relationships/hyperlink" Target="https://youtu.be/21rGI05cZdQ" TargetMode="External"/><Relationship Id="rId17" Type="http://schemas.openxmlformats.org/officeDocument/2006/relationships/hyperlink" Target="https://youtu.be/ly3qxf_xM4I" TargetMode="External"/><Relationship Id="rId59" Type="http://schemas.openxmlformats.org/officeDocument/2006/relationships/hyperlink" Target="https://youtu.be/8kn9GYu-gpk" TargetMode="External"/><Relationship Id="rId124" Type="http://schemas.openxmlformats.org/officeDocument/2006/relationships/hyperlink" Target="https://youtu.be/JSYBMsJJA98" TargetMode="External"/><Relationship Id="rId527" Type="http://schemas.openxmlformats.org/officeDocument/2006/relationships/hyperlink" Target="https://youtu.be/rizcnWrbFvg" TargetMode="External"/><Relationship Id="rId569" Type="http://schemas.openxmlformats.org/officeDocument/2006/relationships/hyperlink" Target="https://youtu.be/_Vkpoc5Ai0k" TargetMode="External"/><Relationship Id="rId70" Type="http://schemas.openxmlformats.org/officeDocument/2006/relationships/hyperlink" Target="https://youtu.be/BkQNvk8BsBU" TargetMode="External"/><Relationship Id="rId166" Type="http://schemas.openxmlformats.org/officeDocument/2006/relationships/hyperlink" Target="https://youtu.be/SYJogahWqpY" TargetMode="External"/><Relationship Id="rId331" Type="http://schemas.openxmlformats.org/officeDocument/2006/relationships/hyperlink" Target="https://youtu.be/X493I6h6Dd8" TargetMode="External"/><Relationship Id="rId373" Type="http://schemas.openxmlformats.org/officeDocument/2006/relationships/hyperlink" Target="https://youtu.be/-SRtOLmo-xI" TargetMode="External"/><Relationship Id="rId429" Type="http://schemas.openxmlformats.org/officeDocument/2006/relationships/hyperlink" Target="https://youtu.be/njtTt_a5FUU" TargetMode="External"/><Relationship Id="rId1" Type="http://schemas.openxmlformats.org/officeDocument/2006/relationships/hyperlink" Target="https://youtu.be/NU5p7DJqWoE" TargetMode="External"/><Relationship Id="rId233" Type="http://schemas.openxmlformats.org/officeDocument/2006/relationships/hyperlink" Target="https://youtu.be/4OVTRvjARk0" TargetMode="External"/><Relationship Id="rId440" Type="http://schemas.openxmlformats.org/officeDocument/2006/relationships/hyperlink" Target="https://youtu.be/K2K-koqtwVM" TargetMode="External"/><Relationship Id="rId28" Type="http://schemas.openxmlformats.org/officeDocument/2006/relationships/hyperlink" Target="https://youtu.be/_pjGxsbAqf4" TargetMode="External"/><Relationship Id="rId275" Type="http://schemas.openxmlformats.org/officeDocument/2006/relationships/hyperlink" Target="https://youtu.be/Bho1F5AmQS8" TargetMode="External"/><Relationship Id="rId300" Type="http://schemas.openxmlformats.org/officeDocument/2006/relationships/hyperlink" Target="https://youtu.be/TJrcGkIbqzs" TargetMode="External"/><Relationship Id="rId482" Type="http://schemas.openxmlformats.org/officeDocument/2006/relationships/hyperlink" Target="https://youtu.be/d2nE78EMB1U" TargetMode="External"/><Relationship Id="rId538" Type="http://schemas.openxmlformats.org/officeDocument/2006/relationships/hyperlink" Target="https://youtu.be/dpOzO6njm6o" TargetMode="External"/><Relationship Id="rId81" Type="http://schemas.openxmlformats.org/officeDocument/2006/relationships/hyperlink" Target="https://youtu.be/rmXAP5-WMo4" TargetMode="External"/><Relationship Id="rId135" Type="http://schemas.openxmlformats.org/officeDocument/2006/relationships/hyperlink" Target="https://youtu.be/-49AZ8VYKho" TargetMode="External"/><Relationship Id="rId177" Type="http://schemas.openxmlformats.org/officeDocument/2006/relationships/hyperlink" Target="https://youtu.be/CMrMp7ivKcE" TargetMode="External"/><Relationship Id="rId342" Type="http://schemas.openxmlformats.org/officeDocument/2006/relationships/hyperlink" Target="https://youtu.be/xRdB4MD6MII" TargetMode="External"/><Relationship Id="rId384" Type="http://schemas.openxmlformats.org/officeDocument/2006/relationships/hyperlink" Target="https://youtu.be/zN6gllJvBFI" TargetMode="External"/><Relationship Id="rId202" Type="http://schemas.openxmlformats.org/officeDocument/2006/relationships/hyperlink" Target="https://youtu.be/vst-Pg3IOTk" TargetMode="External"/><Relationship Id="rId244" Type="http://schemas.openxmlformats.org/officeDocument/2006/relationships/hyperlink" Target="https://youtu.be/voxFqPNr9Hc" TargetMode="External"/><Relationship Id="rId39" Type="http://schemas.openxmlformats.org/officeDocument/2006/relationships/hyperlink" Target="https://youtu.be/PaEh01Rr5Zo" TargetMode="External"/><Relationship Id="rId286" Type="http://schemas.openxmlformats.org/officeDocument/2006/relationships/hyperlink" Target="https://youtu.be/iG2kHPfCQZQ" TargetMode="External"/><Relationship Id="rId451" Type="http://schemas.openxmlformats.org/officeDocument/2006/relationships/hyperlink" Target="https://youtu.be/VnCcsiKg7AA" TargetMode="External"/><Relationship Id="rId493" Type="http://schemas.openxmlformats.org/officeDocument/2006/relationships/hyperlink" Target="https://youtu.be/z_gCHAHSzqI" TargetMode="External"/><Relationship Id="rId507" Type="http://schemas.openxmlformats.org/officeDocument/2006/relationships/hyperlink" Target="https://youtu.be/Uew6hGGh_U0" TargetMode="External"/><Relationship Id="rId549" Type="http://schemas.openxmlformats.org/officeDocument/2006/relationships/hyperlink" Target="https://youtu.be/yBm0y78rADQ" TargetMode="External"/><Relationship Id="rId50" Type="http://schemas.openxmlformats.org/officeDocument/2006/relationships/hyperlink" Target="https://youtu.be/U7Yp-2PJ7W4" TargetMode="External"/><Relationship Id="rId104" Type="http://schemas.openxmlformats.org/officeDocument/2006/relationships/hyperlink" Target="https://youtu.be/jd9o4-mNO0A" TargetMode="External"/><Relationship Id="rId146" Type="http://schemas.openxmlformats.org/officeDocument/2006/relationships/hyperlink" Target="https://youtu.be/-mnzCGw4TgY?si=HKBgBLbhVOC14TRK" TargetMode="External"/><Relationship Id="rId188" Type="http://schemas.openxmlformats.org/officeDocument/2006/relationships/hyperlink" Target="https://youtu.be/EX5LMwfz-lY" TargetMode="External"/><Relationship Id="rId311" Type="http://schemas.openxmlformats.org/officeDocument/2006/relationships/hyperlink" Target="https://youtu.be/yhHqNe4ufdQ" TargetMode="External"/><Relationship Id="rId353" Type="http://schemas.openxmlformats.org/officeDocument/2006/relationships/hyperlink" Target="https://youtu.be/VPtm1j0g0q0" TargetMode="External"/><Relationship Id="rId395" Type="http://schemas.openxmlformats.org/officeDocument/2006/relationships/hyperlink" Target="https://youtu.be/Y0yh13Dz3Fw" TargetMode="External"/><Relationship Id="rId409" Type="http://schemas.openxmlformats.org/officeDocument/2006/relationships/hyperlink" Target="https://youtu.be/x5mhirHwRHY" TargetMode="External"/><Relationship Id="rId560" Type="http://schemas.openxmlformats.org/officeDocument/2006/relationships/hyperlink" Target="https://youtu.be/THPu9cnJz0E" TargetMode="External"/><Relationship Id="rId92" Type="http://schemas.openxmlformats.org/officeDocument/2006/relationships/hyperlink" Target="https://youtu.be/n8vgkpT0u_k" TargetMode="External"/><Relationship Id="rId213" Type="http://schemas.openxmlformats.org/officeDocument/2006/relationships/hyperlink" Target="https://youtu.be/YrOdNt0wQBw" TargetMode="External"/><Relationship Id="rId420" Type="http://schemas.openxmlformats.org/officeDocument/2006/relationships/hyperlink" Target="https://youtu.be/psGX8gyez9o" TargetMode="External"/><Relationship Id="rId255" Type="http://schemas.openxmlformats.org/officeDocument/2006/relationships/hyperlink" Target="https://youtu.be/aN9jZUi50s4" TargetMode="External"/><Relationship Id="rId297" Type="http://schemas.openxmlformats.org/officeDocument/2006/relationships/hyperlink" Target="https://youtu.be/e51gs9dhp6c" TargetMode="External"/><Relationship Id="rId462" Type="http://schemas.openxmlformats.org/officeDocument/2006/relationships/hyperlink" Target="https://youtu.be/_lmjuSawhrk" TargetMode="External"/><Relationship Id="rId518" Type="http://schemas.openxmlformats.org/officeDocument/2006/relationships/hyperlink" Target="https://youtu.be/KJXdEAtKJ3E" TargetMode="External"/><Relationship Id="rId115" Type="http://schemas.openxmlformats.org/officeDocument/2006/relationships/hyperlink" Target="https://youtu.be/ZLbp0WijgtY" TargetMode="External"/><Relationship Id="rId157" Type="http://schemas.openxmlformats.org/officeDocument/2006/relationships/hyperlink" Target="https://youtu.be/6B8qmLz72PI" TargetMode="External"/><Relationship Id="rId322" Type="http://schemas.openxmlformats.org/officeDocument/2006/relationships/hyperlink" Target="https://youtu.be/T_RlLnaCNSU" TargetMode="External"/><Relationship Id="rId364" Type="http://schemas.openxmlformats.org/officeDocument/2006/relationships/hyperlink" Target="https://youtu.be/e-49a_b5xXs" TargetMode="External"/><Relationship Id="rId61" Type="http://schemas.openxmlformats.org/officeDocument/2006/relationships/hyperlink" Target="https://youtu.be/Ejt9cAAkdZ8" TargetMode="External"/><Relationship Id="rId199" Type="http://schemas.openxmlformats.org/officeDocument/2006/relationships/hyperlink" Target="https://youtu.be/6wfvvFGVkZ8" TargetMode="External"/><Relationship Id="rId571" Type="http://schemas.openxmlformats.org/officeDocument/2006/relationships/hyperlink" Target="https://youtu.be/xswE5Tn0kUA" TargetMode="External"/><Relationship Id="rId19" Type="http://schemas.openxmlformats.org/officeDocument/2006/relationships/hyperlink" Target="https://youtu.be/IbgOFT_MlcA" TargetMode="External"/><Relationship Id="rId224" Type="http://schemas.openxmlformats.org/officeDocument/2006/relationships/hyperlink" Target="https://youtu.be/eb1jeSP7kjA" TargetMode="External"/><Relationship Id="rId266" Type="http://schemas.openxmlformats.org/officeDocument/2006/relationships/hyperlink" Target="https://youtu.be/MKXCKPlDVqE" TargetMode="External"/><Relationship Id="rId431" Type="http://schemas.openxmlformats.org/officeDocument/2006/relationships/hyperlink" Target="https://youtu.be/pm4dq8rF7SU" TargetMode="External"/><Relationship Id="rId473" Type="http://schemas.openxmlformats.org/officeDocument/2006/relationships/hyperlink" Target="https://youtu.be/PuyV6AIH7Lw" TargetMode="External"/><Relationship Id="rId529" Type="http://schemas.openxmlformats.org/officeDocument/2006/relationships/hyperlink" Target="https://youtu.be/9NnjIkOgbGk" TargetMode="External"/><Relationship Id="rId30" Type="http://schemas.openxmlformats.org/officeDocument/2006/relationships/hyperlink" Target="https://youtu.be/fHE-yvlcBRw" TargetMode="External"/><Relationship Id="rId126" Type="http://schemas.openxmlformats.org/officeDocument/2006/relationships/hyperlink" Target="https://youtu.be/5CtVk79Ycwo" TargetMode="External"/><Relationship Id="rId168" Type="http://schemas.openxmlformats.org/officeDocument/2006/relationships/hyperlink" Target="https://youtu.be/GBJihaxjCYs" TargetMode="External"/><Relationship Id="rId333" Type="http://schemas.openxmlformats.org/officeDocument/2006/relationships/hyperlink" Target="https://youtu.be/Cn2GCp0EUNA" TargetMode="External"/><Relationship Id="rId540" Type="http://schemas.openxmlformats.org/officeDocument/2006/relationships/hyperlink" Target="https://youtu.be/WV6qjN150d8" TargetMode="External"/><Relationship Id="rId72" Type="http://schemas.openxmlformats.org/officeDocument/2006/relationships/hyperlink" Target="https://youtu.be/CN7ysqujWdY" TargetMode="External"/><Relationship Id="rId375" Type="http://schemas.openxmlformats.org/officeDocument/2006/relationships/hyperlink" Target="https://youtu.be/1pAeYj-6h9w" TargetMode="External"/><Relationship Id="rId3" Type="http://schemas.openxmlformats.org/officeDocument/2006/relationships/hyperlink" Target="https://youtu.be/d5CYL1Lb2fU" TargetMode="External"/><Relationship Id="rId235" Type="http://schemas.openxmlformats.org/officeDocument/2006/relationships/hyperlink" Target="https://youtu.be/6BFu-9AYitE" TargetMode="External"/><Relationship Id="rId277" Type="http://schemas.openxmlformats.org/officeDocument/2006/relationships/hyperlink" Target="https://youtu.be/8QbwHDOpqZA" TargetMode="External"/><Relationship Id="rId400" Type="http://schemas.openxmlformats.org/officeDocument/2006/relationships/hyperlink" Target="https://youtu.be/DJ8s4mG6f78" TargetMode="External"/><Relationship Id="rId442" Type="http://schemas.openxmlformats.org/officeDocument/2006/relationships/hyperlink" Target="https://youtu.be/3X2vHUU1M8Q" TargetMode="External"/><Relationship Id="rId484" Type="http://schemas.openxmlformats.org/officeDocument/2006/relationships/hyperlink" Target="https://youtu.be/IWZi_r4gHT4" TargetMode="External"/><Relationship Id="rId137" Type="http://schemas.openxmlformats.org/officeDocument/2006/relationships/hyperlink" Target="https://youtu.be/Nr6IIs3FaSo?si=4FQ_9CE0AMVqTJWZ" TargetMode="External"/><Relationship Id="rId302" Type="http://schemas.openxmlformats.org/officeDocument/2006/relationships/hyperlink" Target="https://youtu.be/pRRMQBzS0HQ" TargetMode="External"/><Relationship Id="rId344" Type="http://schemas.openxmlformats.org/officeDocument/2006/relationships/hyperlink" Target="https://youtu.be/o6CzOq-Mk7M" TargetMode="External"/><Relationship Id="rId41" Type="http://schemas.openxmlformats.org/officeDocument/2006/relationships/hyperlink" Target="https://youtu.be/XudY9iRLTTs" TargetMode="External"/><Relationship Id="rId83" Type="http://schemas.openxmlformats.org/officeDocument/2006/relationships/hyperlink" Target="https://youtu.be/WqlCmwELiBw" TargetMode="External"/><Relationship Id="rId179" Type="http://schemas.openxmlformats.org/officeDocument/2006/relationships/hyperlink" Target="https://youtu.be/-WqIj4syKX8" TargetMode="External"/><Relationship Id="rId386" Type="http://schemas.openxmlformats.org/officeDocument/2006/relationships/hyperlink" Target="https://youtu.be/waFXj5pRwBA" TargetMode="External"/><Relationship Id="rId551" Type="http://schemas.openxmlformats.org/officeDocument/2006/relationships/hyperlink" Target="https://youtu.be/x7juTrcCPko" TargetMode="External"/><Relationship Id="rId190" Type="http://schemas.openxmlformats.org/officeDocument/2006/relationships/hyperlink" Target="https://youtu.be/LGBPY0GiPKk" TargetMode="External"/><Relationship Id="rId204" Type="http://schemas.openxmlformats.org/officeDocument/2006/relationships/hyperlink" Target="https://youtu.be/VM0IbGbm_KQ" TargetMode="External"/><Relationship Id="rId246" Type="http://schemas.openxmlformats.org/officeDocument/2006/relationships/hyperlink" Target="https://youtu.be/YJsWzIXeap8" TargetMode="External"/><Relationship Id="rId288" Type="http://schemas.openxmlformats.org/officeDocument/2006/relationships/hyperlink" Target="https://youtu.be/RBvv64AolIA" TargetMode="External"/><Relationship Id="rId411" Type="http://schemas.openxmlformats.org/officeDocument/2006/relationships/hyperlink" Target="https://youtu.be/vuxpzTtNIVc" TargetMode="External"/><Relationship Id="rId453" Type="http://schemas.openxmlformats.org/officeDocument/2006/relationships/hyperlink" Target="https://youtu.be/faYSgdctCKo" TargetMode="External"/><Relationship Id="rId509" Type="http://schemas.openxmlformats.org/officeDocument/2006/relationships/hyperlink" Target="https://youtu.be/VRgEtMml1Wo" TargetMode="External"/><Relationship Id="rId106" Type="http://schemas.openxmlformats.org/officeDocument/2006/relationships/hyperlink" Target="https://youtu.be/BYnHKmgZGLo" TargetMode="External"/><Relationship Id="rId313" Type="http://schemas.openxmlformats.org/officeDocument/2006/relationships/hyperlink" Target="https://youtu.be/i-EAd-cFJO4" TargetMode="External"/><Relationship Id="rId495" Type="http://schemas.openxmlformats.org/officeDocument/2006/relationships/hyperlink" Target="https://youtu.be/c_bk4vmaMH8" TargetMode="External"/><Relationship Id="rId10" Type="http://schemas.openxmlformats.org/officeDocument/2006/relationships/hyperlink" Target="https://youtu.be/AqQG8WsLLk0" TargetMode="External"/><Relationship Id="rId52" Type="http://schemas.openxmlformats.org/officeDocument/2006/relationships/hyperlink" Target="https://youtu.be/5SYgkh9Pgik" TargetMode="External"/><Relationship Id="rId94" Type="http://schemas.openxmlformats.org/officeDocument/2006/relationships/hyperlink" Target="https://youtu.be/qRJ-IcLegPE" TargetMode="External"/><Relationship Id="rId148" Type="http://schemas.openxmlformats.org/officeDocument/2006/relationships/hyperlink" Target="https://youtu.be/P8l1egSsDOw" TargetMode="External"/><Relationship Id="rId355" Type="http://schemas.openxmlformats.org/officeDocument/2006/relationships/hyperlink" Target="https://youtu.be/nSwJLikGvYA" TargetMode="External"/><Relationship Id="rId397" Type="http://schemas.openxmlformats.org/officeDocument/2006/relationships/hyperlink" Target="https://youtu.be/JxvfDsem2K4" TargetMode="External"/><Relationship Id="rId520" Type="http://schemas.openxmlformats.org/officeDocument/2006/relationships/hyperlink" Target="https://youtu.be/aSSCEOFgRdI" TargetMode="External"/><Relationship Id="rId562" Type="http://schemas.openxmlformats.org/officeDocument/2006/relationships/hyperlink" Target="https://youtu.be/K1Up_1d_exU" TargetMode="External"/><Relationship Id="rId215" Type="http://schemas.openxmlformats.org/officeDocument/2006/relationships/hyperlink" Target="https://youtu.be/gadWMiM0bQY" TargetMode="External"/><Relationship Id="rId257" Type="http://schemas.openxmlformats.org/officeDocument/2006/relationships/hyperlink" Target="https://youtu.be/1aB7_2f0y1Y" TargetMode="External"/><Relationship Id="rId422" Type="http://schemas.openxmlformats.org/officeDocument/2006/relationships/hyperlink" Target="https://youtu.be/CURX-EmWWi0" TargetMode="External"/><Relationship Id="rId464" Type="http://schemas.openxmlformats.org/officeDocument/2006/relationships/hyperlink" Target="https://youtu.be/_IGh4VDseIc" TargetMode="External"/><Relationship Id="rId299" Type="http://schemas.openxmlformats.org/officeDocument/2006/relationships/hyperlink" Target="https://youtu.be/ZomebLKnG6U" TargetMode="External"/><Relationship Id="rId63" Type="http://schemas.openxmlformats.org/officeDocument/2006/relationships/hyperlink" Target="https://youtu.be/2-pSfVKh6AI" TargetMode="External"/><Relationship Id="rId159" Type="http://schemas.openxmlformats.org/officeDocument/2006/relationships/hyperlink" Target="https://youtu.be/clKKrgB5-8Q" TargetMode="External"/><Relationship Id="rId366" Type="http://schemas.openxmlformats.org/officeDocument/2006/relationships/hyperlink" Target="https://youtu.be/sOAK8IOXY9s" TargetMode="External"/><Relationship Id="rId573" Type="http://schemas.openxmlformats.org/officeDocument/2006/relationships/hyperlink" Target="https://youtu.be/70CuRDu8R8Q" TargetMode="External"/><Relationship Id="rId226" Type="http://schemas.openxmlformats.org/officeDocument/2006/relationships/hyperlink" Target="https://youtu.be/XIEFiVyn5sg" TargetMode="External"/><Relationship Id="rId433" Type="http://schemas.openxmlformats.org/officeDocument/2006/relationships/hyperlink" Target="https://youtu.be/jI9MOSEprDM" TargetMode="External"/><Relationship Id="rId74" Type="http://schemas.openxmlformats.org/officeDocument/2006/relationships/hyperlink" Target="https://youtu.be/3Jbll3eSBIk" TargetMode="External"/><Relationship Id="rId377" Type="http://schemas.openxmlformats.org/officeDocument/2006/relationships/hyperlink" Target="https://youtu.be/ACgOc6b1GYs" TargetMode="External"/><Relationship Id="rId500" Type="http://schemas.openxmlformats.org/officeDocument/2006/relationships/hyperlink" Target="https://youtu.be/I8xfoyIxUCY" TargetMode="External"/><Relationship Id="rId5" Type="http://schemas.openxmlformats.org/officeDocument/2006/relationships/hyperlink" Target="https://youtu.be/-lUrY8B4g6g" TargetMode="External"/><Relationship Id="rId237" Type="http://schemas.openxmlformats.org/officeDocument/2006/relationships/hyperlink" Target="https://youtu.be/J-Q4xljnLy0" TargetMode="External"/><Relationship Id="rId444" Type="http://schemas.openxmlformats.org/officeDocument/2006/relationships/hyperlink" Target="https://youtu.be/6Nabrrvlo6M" TargetMode="External"/><Relationship Id="rId290" Type="http://schemas.openxmlformats.org/officeDocument/2006/relationships/hyperlink" Target="https://youtu.be/MjvOUGeDAuA" TargetMode="External"/><Relationship Id="rId304" Type="http://schemas.openxmlformats.org/officeDocument/2006/relationships/hyperlink" Target="https://youtu.be/qrwCZErQsY8" TargetMode="External"/><Relationship Id="rId388" Type="http://schemas.openxmlformats.org/officeDocument/2006/relationships/hyperlink" Target="https://youtu.be/-2uPCzi1djE" TargetMode="External"/><Relationship Id="rId511" Type="http://schemas.openxmlformats.org/officeDocument/2006/relationships/hyperlink" Target="https://youtu.be/g4PMSrPjf_0" TargetMode="External"/><Relationship Id="rId85" Type="http://schemas.openxmlformats.org/officeDocument/2006/relationships/hyperlink" Target="https://youtu.be/R0z2vLppNl8" TargetMode="External"/><Relationship Id="rId150" Type="http://schemas.openxmlformats.org/officeDocument/2006/relationships/hyperlink" Target="https://youtu.be/NN4JmEmPqAs" TargetMode="External"/><Relationship Id="rId248" Type="http://schemas.openxmlformats.org/officeDocument/2006/relationships/hyperlink" Target="https://youtu.be/vLatZdHhcYk?si=gSt4flvx3Efv56uY" TargetMode="External"/><Relationship Id="rId455" Type="http://schemas.openxmlformats.org/officeDocument/2006/relationships/hyperlink" Target="https://youtu.be/kJ2gv9YBM3o" TargetMode="External"/><Relationship Id="rId12" Type="http://schemas.openxmlformats.org/officeDocument/2006/relationships/hyperlink" Target="https://youtu.be/LSi0SYE5cLU" TargetMode="External"/><Relationship Id="rId108" Type="http://schemas.openxmlformats.org/officeDocument/2006/relationships/hyperlink" Target="https://youtu.be/FWe9p2pf1eY" TargetMode="External"/><Relationship Id="rId315" Type="http://schemas.openxmlformats.org/officeDocument/2006/relationships/hyperlink" Target="https://youtu.be/Qt5SUBrUT3s" TargetMode="External"/><Relationship Id="rId522" Type="http://schemas.openxmlformats.org/officeDocument/2006/relationships/hyperlink" Target="https://youtu.be/EojSoxdo-Uw" TargetMode="External"/><Relationship Id="rId96" Type="http://schemas.openxmlformats.org/officeDocument/2006/relationships/hyperlink" Target="https://youtu.be/aG5JK_0a974" TargetMode="External"/><Relationship Id="rId161" Type="http://schemas.openxmlformats.org/officeDocument/2006/relationships/hyperlink" Target="https://youtu.be/pEpj6khPiq0" TargetMode="External"/><Relationship Id="rId399" Type="http://schemas.openxmlformats.org/officeDocument/2006/relationships/hyperlink" Target="https://youtu.be/xq397I_D7OU" TargetMode="External"/><Relationship Id="rId259" Type="http://schemas.openxmlformats.org/officeDocument/2006/relationships/hyperlink" Target="https://youtu.be/65gPhzduxKs" TargetMode="External"/><Relationship Id="rId466" Type="http://schemas.openxmlformats.org/officeDocument/2006/relationships/hyperlink" Target="https://youtu.be/RWsJdxMEmmA" TargetMode="External"/><Relationship Id="rId23" Type="http://schemas.openxmlformats.org/officeDocument/2006/relationships/hyperlink" Target="https://youtu.be/eFsHLQh10DA" TargetMode="External"/><Relationship Id="rId119" Type="http://schemas.openxmlformats.org/officeDocument/2006/relationships/hyperlink" Target="https://youtu.be/xXKB-hnQHJM" TargetMode="External"/><Relationship Id="rId326" Type="http://schemas.openxmlformats.org/officeDocument/2006/relationships/hyperlink" Target="https://youtu.be/by2zumNwBfQ" TargetMode="External"/><Relationship Id="rId533" Type="http://schemas.openxmlformats.org/officeDocument/2006/relationships/hyperlink" Target="https://youtu.be/YCq0uL_sBUI" TargetMode="External"/><Relationship Id="rId172" Type="http://schemas.openxmlformats.org/officeDocument/2006/relationships/hyperlink" Target="https://youtu.be/0zy3v_YxYf8" TargetMode="External"/><Relationship Id="rId477" Type="http://schemas.openxmlformats.org/officeDocument/2006/relationships/hyperlink" Target="https://youtu.be/ZljMDYcIzV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6"/>
  <sheetViews>
    <sheetView tabSelected="1" zoomScale="130" zoomScaleNormal="130" workbookViewId="0">
      <selection activeCell="A2" sqref="A2"/>
    </sheetView>
  </sheetViews>
  <sheetFormatPr baseColWidth="10" defaultColWidth="8.83203125" defaultRowHeight="15" x14ac:dyDescent="0.2"/>
  <cols>
    <col min="1" max="1" width="15.5" customWidth="1"/>
    <col min="2" max="2" width="17.33203125" customWidth="1"/>
    <col min="3" max="3" width="14.5" customWidth="1"/>
    <col min="4" max="4" width="17.33203125" customWidth="1"/>
    <col min="5" max="5" width="34.33203125" style="2" customWidth="1"/>
    <col min="6" max="7" width="18.6640625" customWidth="1"/>
    <col min="8" max="8" width="26.6640625" customWidth="1"/>
    <col min="9" max="9" width="24.6640625" customWidth="1"/>
    <col min="10" max="10" width="27.83203125" customWidth="1"/>
    <col min="11" max="11" width="17.5" style="1" customWidth="1"/>
    <col min="12" max="12" width="23.83203125" style="1" customWidth="1"/>
    <col min="13" max="13" width="17.5" style="1" customWidth="1"/>
    <col min="14" max="14" width="25.33203125" style="1" customWidth="1"/>
    <col min="15" max="15" width="17.5" style="47" customWidth="1"/>
    <col min="16" max="16" width="18.33203125" customWidth="1"/>
    <col min="17" max="17" width="45.83203125" customWidth="1"/>
    <col min="18" max="18" width="44.5" customWidth="1"/>
  </cols>
  <sheetData>
    <row r="1" spans="1:18" x14ac:dyDescent="0.2">
      <c r="A1" t="s">
        <v>885</v>
      </c>
    </row>
    <row r="2" spans="1:18" x14ac:dyDescent="0.2">
      <c r="A2" t="s">
        <v>0</v>
      </c>
      <c r="B2" t="s">
        <v>8</v>
      </c>
      <c r="C2" t="s">
        <v>22</v>
      </c>
      <c r="D2" t="s">
        <v>13</v>
      </c>
      <c r="E2" s="3" t="s">
        <v>15</v>
      </c>
      <c r="F2" t="s">
        <v>3</v>
      </c>
      <c r="G2" t="s">
        <v>17</v>
      </c>
      <c r="H2" t="s">
        <v>14</v>
      </c>
      <c r="I2" t="s">
        <v>11</v>
      </c>
      <c r="J2" t="s">
        <v>12</v>
      </c>
      <c r="K2" s="1" t="s">
        <v>4</v>
      </c>
      <c r="L2" s="1" t="s">
        <v>7</v>
      </c>
      <c r="M2" s="1" t="s">
        <v>5</v>
      </c>
      <c r="N2" s="1" t="s">
        <v>6</v>
      </c>
      <c r="O2" s="47" t="s">
        <v>1</v>
      </c>
      <c r="P2" t="s">
        <v>2</v>
      </c>
      <c r="Q2" t="s">
        <v>9</v>
      </c>
      <c r="R2" t="s">
        <v>10</v>
      </c>
    </row>
    <row r="3" spans="1:18" s="12" customFormat="1" x14ac:dyDescent="0.2">
      <c r="A3" s="12">
        <v>20</v>
      </c>
      <c r="B3" s="12" t="s">
        <v>150</v>
      </c>
      <c r="C3" s="12" t="s">
        <v>23</v>
      </c>
      <c r="E3" s="13">
        <v>1</v>
      </c>
      <c r="F3" s="12">
        <v>10</v>
      </c>
      <c r="G3" s="12">
        <v>20</v>
      </c>
      <c r="H3" s="12">
        <v>45</v>
      </c>
      <c r="I3" s="12">
        <v>1</v>
      </c>
      <c r="J3" s="12">
        <v>0.3</v>
      </c>
      <c r="K3" s="14">
        <f t="shared" ref="K3:K23" si="0">A3/(G3^(1/3))</f>
        <v>7.3680629972807736</v>
      </c>
      <c r="L3" s="14">
        <f>K3*0.25</f>
        <v>1.8420157493201934</v>
      </c>
      <c r="M3" s="14">
        <f t="shared" ref="M3:M23" si="1">0.5*O3*1000*PI()*A3^3/6*(F3*1000)^2/4184000000000000</f>
        <v>0.13014883523475879</v>
      </c>
      <c r="N3" s="14">
        <f t="shared" ref="N3:N23" si="2">1000*M3/G3</f>
        <v>6.5074417617379394</v>
      </c>
      <c r="O3" s="48">
        <v>2.6</v>
      </c>
      <c r="P3" s="12">
        <v>0.3</v>
      </c>
      <c r="Q3" s="15" t="s">
        <v>20</v>
      </c>
      <c r="R3" s="15" t="s">
        <v>19</v>
      </c>
    </row>
    <row r="4" spans="1:18" s="16" customFormat="1" x14ac:dyDescent="0.2">
      <c r="A4" s="16">
        <v>20</v>
      </c>
      <c r="B4" s="16" t="s">
        <v>151</v>
      </c>
      <c r="C4" s="16" t="s">
        <v>23</v>
      </c>
      <c r="E4" s="17" t="s">
        <v>21</v>
      </c>
      <c r="F4" s="16">
        <v>10</v>
      </c>
      <c r="G4" s="16">
        <v>20</v>
      </c>
      <c r="H4" s="16">
        <v>45</v>
      </c>
      <c r="I4" s="16">
        <v>1</v>
      </c>
      <c r="J4" s="16">
        <v>0.3</v>
      </c>
      <c r="K4" s="18">
        <f t="shared" si="0"/>
        <v>7.3680629972807736</v>
      </c>
      <c r="L4" s="18">
        <f>K4*0.25</f>
        <v>1.8420157493201934</v>
      </c>
      <c r="M4" s="18">
        <f t="shared" si="1"/>
        <v>0.13014883523475879</v>
      </c>
      <c r="N4" s="18">
        <f t="shared" si="2"/>
        <v>6.5074417617379394</v>
      </c>
      <c r="O4" s="49">
        <v>2.6</v>
      </c>
      <c r="P4" s="16">
        <v>0.3</v>
      </c>
      <c r="Q4" s="19" t="s">
        <v>25</v>
      </c>
      <c r="R4" s="19" t="s">
        <v>24</v>
      </c>
    </row>
    <row r="5" spans="1:18" s="12" customFormat="1" x14ac:dyDescent="0.2">
      <c r="A5" s="12">
        <v>20</v>
      </c>
      <c r="B5" s="12" t="s">
        <v>152</v>
      </c>
      <c r="C5" s="12" t="s">
        <v>23</v>
      </c>
      <c r="E5" s="13">
        <v>1</v>
      </c>
      <c r="F5" s="12">
        <v>10</v>
      </c>
      <c r="G5" s="12">
        <v>100</v>
      </c>
      <c r="H5" s="12">
        <v>45</v>
      </c>
      <c r="I5" s="12">
        <v>1</v>
      </c>
      <c r="J5" s="12">
        <v>0.3</v>
      </c>
      <c r="K5" s="14">
        <f t="shared" si="0"/>
        <v>4.3088693800637667</v>
      </c>
      <c r="L5" s="14">
        <f t="shared" ref="L5:L23" si="3">K5*0.25</f>
        <v>1.0772173450159417</v>
      </c>
      <c r="M5" s="14">
        <f t="shared" si="1"/>
        <v>0.13014883523475879</v>
      </c>
      <c r="N5" s="14">
        <f t="shared" si="2"/>
        <v>1.301488352347588</v>
      </c>
      <c r="O5" s="48">
        <v>2.6</v>
      </c>
      <c r="P5" s="12">
        <v>0.3</v>
      </c>
      <c r="Q5" s="15" t="s">
        <v>27</v>
      </c>
      <c r="R5" s="15" t="s">
        <v>26</v>
      </c>
    </row>
    <row r="6" spans="1:18" s="16" customFormat="1" x14ac:dyDescent="0.2">
      <c r="A6" s="16">
        <v>20</v>
      </c>
      <c r="B6" s="16" t="s">
        <v>153</v>
      </c>
      <c r="C6" s="16" t="s">
        <v>23</v>
      </c>
      <c r="E6" s="17" t="s">
        <v>16</v>
      </c>
      <c r="F6" s="16">
        <v>10</v>
      </c>
      <c r="G6" s="16">
        <v>100</v>
      </c>
      <c r="H6" s="16">
        <v>45</v>
      </c>
      <c r="I6" s="16">
        <v>1</v>
      </c>
      <c r="J6" s="16">
        <v>0.3</v>
      </c>
      <c r="K6" s="18">
        <f t="shared" si="0"/>
        <v>4.3088693800637667</v>
      </c>
      <c r="L6" s="18">
        <f t="shared" si="3"/>
        <v>1.0772173450159417</v>
      </c>
      <c r="M6" s="18">
        <f t="shared" si="1"/>
        <v>0.13014883523475879</v>
      </c>
      <c r="N6" s="18">
        <f t="shared" si="2"/>
        <v>1.301488352347588</v>
      </c>
      <c r="O6" s="49">
        <v>2.6</v>
      </c>
      <c r="P6" s="16">
        <v>0.3</v>
      </c>
      <c r="Q6" s="19" t="s">
        <v>29</v>
      </c>
      <c r="R6" s="19" t="s">
        <v>18</v>
      </c>
    </row>
    <row r="7" spans="1:18" s="12" customFormat="1" x14ac:dyDescent="0.2">
      <c r="A7" s="12">
        <v>20</v>
      </c>
      <c r="B7" s="12" t="s">
        <v>154</v>
      </c>
      <c r="C7" s="12" t="s">
        <v>23</v>
      </c>
      <c r="E7" s="13" t="s">
        <v>16</v>
      </c>
      <c r="F7" s="12">
        <v>10</v>
      </c>
      <c r="G7" s="12">
        <v>100</v>
      </c>
      <c r="H7" s="12">
        <v>45</v>
      </c>
      <c r="I7" s="12">
        <v>10</v>
      </c>
      <c r="J7" s="12">
        <v>0.3</v>
      </c>
      <c r="K7" s="14">
        <f t="shared" si="0"/>
        <v>4.3088693800637667</v>
      </c>
      <c r="L7" s="14">
        <f t="shared" si="3"/>
        <v>1.0772173450159417</v>
      </c>
      <c r="M7" s="14">
        <f t="shared" si="1"/>
        <v>0.13014883523475879</v>
      </c>
      <c r="N7" s="14">
        <f t="shared" si="2"/>
        <v>1.301488352347588</v>
      </c>
      <c r="O7" s="48">
        <v>2.6</v>
      </c>
      <c r="P7" s="12">
        <v>0.3</v>
      </c>
      <c r="Q7" s="15" t="s">
        <v>30</v>
      </c>
      <c r="R7" s="15" t="s">
        <v>28</v>
      </c>
    </row>
    <row r="8" spans="1:18" s="16" customFormat="1" x14ac:dyDescent="0.2">
      <c r="A8" s="16">
        <v>20</v>
      </c>
      <c r="B8" s="16" t="s">
        <v>155</v>
      </c>
      <c r="C8" s="16" t="s">
        <v>23</v>
      </c>
      <c r="E8" s="17" t="s">
        <v>21</v>
      </c>
      <c r="F8" s="16">
        <v>10</v>
      </c>
      <c r="G8" s="16">
        <v>100</v>
      </c>
      <c r="H8" s="16">
        <v>45</v>
      </c>
      <c r="I8" s="16">
        <v>1</v>
      </c>
      <c r="J8" s="16">
        <v>0.3</v>
      </c>
      <c r="K8" s="18">
        <f t="shared" si="0"/>
        <v>4.3088693800637667</v>
      </c>
      <c r="L8" s="18">
        <f t="shared" si="3"/>
        <v>1.0772173450159417</v>
      </c>
      <c r="M8" s="18">
        <f t="shared" si="1"/>
        <v>0.13014883523475879</v>
      </c>
      <c r="N8" s="18">
        <f t="shared" si="2"/>
        <v>1.301488352347588</v>
      </c>
      <c r="O8" s="49">
        <v>2.6</v>
      </c>
      <c r="P8" s="16">
        <v>0.3</v>
      </c>
      <c r="Q8" s="19" t="s">
        <v>32</v>
      </c>
      <c r="R8" s="19" t="s">
        <v>31</v>
      </c>
    </row>
    <row r="9" spans="1:18" s="12" customFormat="1" x14ac:dyDescent="0.2">
      <c r="A9" s="12">
        <v>20</v>
      </c>
      <c r="B9" s="12" t="s">
        <v>156</v>
      </c>
      <c r="C9" s="12" t="s">
        <v>23</v>
      </c>
      <c r="D9" s="12" t="s">
        <v>33</v>
      </c>
      <c r="E9" s="13">
        <v>1</v>
      </c>
      <c r="F9" s="12">
        <v>10</v>
      </c>
      <c r="G9" s="12">
        <v>1</v>
      </c>
      <c r="H9" s="12">
        <v>45</v>
      </c>
      <c r="I9" s="12">
        <v>0</v>
      </c>
      <c r="J9" s="12">
        <v>0.3</v>
      </c>
      <c r="K9" s="14">
        <f t="shared" si="0"/>
        <v>20</v>
      </c>
      <c r="L9" s="14">
        <f t="shared" si="3"/>
        <v>5</v>
      </c>
      <c r="M9" s="14">
        <f t="shared" si="1"/>
        <v>0.13014883523475879</v>
      </c>
      <c r="N9" s="14">
        <f t="shared" si="2"/>
        <v>130.14883523475879</v>
      </c>
      <c r="O9" s="48">
        <v>2.6</v>
      </c>
      <c r="P9" s="12">
        <v>0.3</v>
      </c>
      <c r="Q9" s="15" t="s">
        <v>35</v>
      </c>
      <c r="R9" s="15" t="s">
        <v>34</v>
      </c>
    </row>
    <row r="10" spans="1:18" s="8" customFormat="1" x14ac:dyDescent="0.2">
      <c r="A10" s="8">
        <v>20</v>
      </c>
      <c r="B10" s="8" t="s">
        <v>150</v>
      </c>
      <c r="C10" s="8" t="s">
        <v>23</v>
      </c>
      <c r="E10" s="9">
        <v>1</v>
      </c>
      <c r="F10" s="8">
        <v>15</v>
      </c>
      <c r="G10" s="8">
        <v>20</v>
      </c>
      <c r="H10" s="8">
        <v>45</v>
      </c>
      <c r="I10" s="8">
        <v>1</v>
      </c>
      <c r="J10" s="8">
        <v>0.3</v>
      </c>
      <c r="K10" s="10">
        <f t="shared" si="0"/>
        <v>7.3680629972807736</v>
      </c>
      <c r="L10" s="10">
        <f t="shared" si="3"/>
        <v>1.8420157493201934</v>
      </c>
      <c r="M10" s="10">
        <f t="shared" si="1"/>
        <v>0.29283487927820734</v>
      </c>
      <c r="N10" s="10">
        <f t="shared" si="2"/>
        <v>14.641743963910367</v>
      </c>
      <c r="O10" s="50">
        <v>2.6</v>
      </c>
      <c r="P10" s="8">
        <v>0.3</v>
      </c>
      <c r="Q10" s="11" t="s">
        <v>43</v>
      </c>
      <c r="R10" s="11" t="s">
        <v>36</v>
      </c>
    </row>
    <row r="11" spans="1:18" s="4" customFormat="1" x14ac:dyDescent="0.2">
      <c r="A11" s="4">
        <v>20</v>
      </c>
      <c r="B11" s="4" t="s">
        <v>151</v>
      </c>
      <c r="C11" s="4" t="s">
        <v>23</v>
      </c>
      <c r="E11" s="5" t="s">
        <v>21</v>
      </c>
      <c r="F11" s="4">
        <v>15</v>
      </c>
      <c r="G11" s="4">
        <v>20</v>
      </c>
      <c r="H11" s="4">
        <v>45</v>
      </c>
      <c r="I11" s="4">
        <v>1</v>
      </c>
      <c r="J11" s="4">
        <v>0.3</v>
      </c>
      <c r="K11" s="6">
        <f t="shared" si="0"/>
        <v>7.3680629972807736</v>
      </c>
      <c r="L11" s="6">
        <f t="shared" si="3"/>
        <v>1.8420157493201934</v>
      </c>
      <c r="M11" s="6">
        <f t="shared" si="1"/>
        <v>0.29283487927820734</v>
      </c>
      <c r="N11" s="6">
        <f t="shared" si="2"/>
        <v>14.641743963910367</v>
      </c>
      <c r="O11" s="51">
        <v>2.6</v>
      </c>
      <c r="P11" s="4">
        <v>0.3</v>
      </c>
      <c r="Q11" s="7" t="s">
        <v>49</v>
      </c>
      <c r="R11" s="7" t="s">
        <v>37</v>
      </c>
    </row>
    <row r="12" spans="1:18" s="8" customFormat="1" x14ac:dyDescent="0.2">
      <c r="A12" s="8">
        <v>20</v>
      </c>
      <c r="B12" s="8" t="s">
        <v>152</v>
      </c>
      <c r="C12" s="8" t="s">
        <v>23</v>
      </c>
      <c r="E12" s="9">
        <v>1</v>
      </c>
      <c r="F12" s="8">
        <v>15</v>
      </c>
      <c r="G12" s="8">
        <v>100</v>
      </c>
      <c r="H12" s="8">
        <v>45</v>
      </c>
      <c r="I12" s="8">
        <v>1</v>
      </c>
      <c r="J12" s="8">
        <v>0.3</v>
      </c>
      <c r="K12" s="10">
        <f t="shared" si="0"/>
        <v>4.3088693800637667</v>
      </c>
      <c r="L12" s="10">
        <f t="shared" si="3"/>
        <v>1.0772173450159417</v>
      </c>
      <c r="M12" s="10">
        <f t="shared" si="1"/>
        <v>0.29283487927820734</v>
      </c>
      <c r="N12" s="10">
        <f t="shared" si="2"/>
        <v>2.9283487927820731</v>
      </c>
      <c r="O12" s="50">
        <v>2.6</v>
      </c>
      <c r="P12" s="8">
        <v>0.3</v>
      </c>
      <c r="Q12" s="11" t="s">
        <v>44</v>
      </c>
      <c r="R12" s="11" t="s">
        <v>38</v>
      </c>
    </row>
    <row r="13" spans="1:18" s="4" customFormat="1" x14ac:dyDescent="0.2">
      <c r="A13" s="4">
        <v>20</v>
      </c>
      <c r="B13" s="4" t="s">
        <v>153</v>
      </c>
      <c r="C13" s="4" t="s">
        <v>23</v>
      </c>
      <c r="E13" s="5" t="s">
        <v>16</v>
      </c>
      <c r="F13" s="4">
        <v>15</v>
      </c>
      <c r="G13" s="4">
        <v>100</v>
      </c>
      <c r="H13" s="4">
        <v>45</v>
      </c>
      <c r="I13" s="4">
        <v>1</v>
      </c>
      <c r="J13" s="4">
        <v>0.3</v>
      </c>
      <c r="K13" s="6">
        <f t="shared" si="0"/>
        <v>4.3088693800637667</v>
      </c>
      <c r="L13" s="6">
        <f t="shared" si="3"/>
        <v>1.0772173450159417</v>
      </c>
      <c r="M13" s="6">
        <f t="shared" si="1"/>
        <v>0.29283487927820734</v>
      </c>
      <c r="N13" s="6">
        <f t="shared" si="2"/>
        <v>2.9283487927820731</v>
      </c>
      <c r="O13" s="51">
        <v>2.6</v>
      </c>
      <c r="P13" s="4">
        <v>0.3</v>
      </c>
      <c r="Q13" s="7" t="s">
        <v>45</v>
      </c>
      <c r="R13" s="7" t="s">
        <v>39</v>
      </c>
    </row>
    <row r="14" spans="1:18" s="8" customFormat="1" x14ac:dyDescent="0.2">
      <c r="A14" s="8">
        <v>20</v>
      </c>
      <c r="B14" s="8" t="s">
        <v>154</v>
      </c>
      <c r="C14" s="8" t="s">
        <v>23</v>
      </c>
      <c r="E14" s="9" t="s">
        <v>16</v>
      </c>
      <c r="F14" s="8">
        <v>15</v>
      </c>
      <c r="G14" s="8">
        <v>100</v>
      </c>
      <c r="H14" s="8">
        <v>45</v>
      </c>
      <c r="I14" s="8">
        <v>10</v>
      </c>
      <c r="J14" s="8">
        <v>0.3</v>
      </c>
      <c r="K14" s="10">
        <f t="shared" si="0"/>
        <v>4.3088693800637667</v>
      </c>
      <c r="L14" s="10">
        <f t="shared" si="3"/>
        <v>1.0772173450159417</v>
      </c>
      <c r="M14" s="10">
        <f t="shared" si="1"/>
        <v>0.29283487927820734</v>
      </c>
      <c r="N14" s="10">
        <f t="shared" si="2"/>
        <v>2.9283487927820731</v>
      </c>
      <c r="O14" s="50">
        <v>2.6</v>
      </c>
      <c r="P14" s="8">
        <v>0.3</v>
      </c>
      <c r="Q14" s="11" t="s">
        <v>46</v>
      </c>
      <c r="R14" s="11" t="s">
        <v>40</v>
      </c>
    </row>
    <row r="15" spans="1:18" s="4" customFormat="1" x14ac:dyDescent="0.2">
      <c r="A15" s="4">
        <v>20</v>
      </c>
      <c r="B15" s="4" t="s">
        <v>155</v>
      </c>
      <c r="C15" s="4" t="s">
        <v>23</v>
      </c>
      <c r="E15" s="5" t="s">
        <v>21</v>
      </c>
      <c r="F15" s="4">
        <v>15</v>
      </c>
      <c r="G15" s="4">
        <v>100</v>
      </c>
      <c r="H15" s="4">
        <v>45</v>
      </c>
      <c r="I15" s="4">
        <v>1</v>
      </c>
      <c r="J15" s="4">
        <v>0.3</v>
      </c>
      <c r="K15" s="6">
        <f t="shared" si="0"/>
        <v>4.3088693800637667</v>
      </c>
      <c r="L15" s="6">
        <f t="shared" si="3"/>
        <v>1.0772173450159417</v>
      </c>
      <c r="M15" s="6">
        <f t="shared" si="1"/>
        <v>0.29283487927820734</v>
      </c>
      <c r="N15" s="6">
        <f t="shared" si="2"/>
        <v>2.9283487927820731</v>
      </c>
      <c r="O15" s="51">
        <v>2.6</v>
      </c>
      <c r="P15" s="4">
        <v>0.3</v>
      </c>
      <c r="Q15" s="7" t="s">
        <v>47</v>
      </c>
      <c r="R15" s="7" t="s">
        <v>41</v>
      </c>
    </row>
    <row r="16" spans="1:18" s="8" customFormat="1" x14ac:dyDescent="0.2">
      <c r="A16" s="8">
        <v>20</v>
      </c>
      <c r="B16" s="8" t="s">
        <v>156</v>
      </c>
      <c r="C16" s="8" t="s">
        <v>23</v>
      </c>
      <c r="D16" s="8" t="s">
        <v>33</v>
      </c>
      <c r="E16" s="9">
        <v>1</v>
      </c>
      <c r="F16" s="8">
        <v>15</v>
      </c>
      <c r="G16" s="8">
        <v>1</v>
      </c>
      <c r="H16" s="8">
        <v>45</v>
      </c>
      <c r="I16" s="8">
        <v>0</v>
      </c>
      <c r="J16" s="8">
        <v>0.3</v>
      </c>
      <c r="K16" s="10">
        <f t="shared" si="0"/>
        <v>20</v>
      </c>
      <c r="L16" s="10">
        <f t="shared" si="3"/>
        <v>5</v>
      </c>
      <c r="M16" s="10">
        <f t="shared" si="1"/>
        <v>0.29283487927820734</v>
      </c>
      <c r="N16" s="10">
        <f t="shared" si="2"/>
        <v>292.83487927820732</v>
      </c>
      <c r="O16" s="50">
        <v>2.6</v>
      </c>
      <c r="P16" s="8">
        <v>0.3</v>
      </c>
      <c r="Q16" s="11" t="s">
        <v>48</v>
      </c>
      <c r="R16" s="11" t="s">
        <v>42</v>
      </c>
    </row>
    <row r="17" spans="1:18" s="20" customFormat="1" x14ac:dyDescent="0.2">
      <c r="A17" s="20">
        <v>20</v>
      </c>
      <c r="B17" s="20" t="s">
        <v>150</v>
      </c>
      <c r="C17" s="20" t="s">
        <v>23</v>
      </c>
      <c r="E17" s="21">
        <v>1</v>
      </c>
      <c r="F17" s="20">
        <v>20</v>
      </c>
      <c r="G17" s="20">
        <v>20</v>
      </c>
      <c r="H17" s="20">
        <v>45</v>
      </c>
      <c r="I17" s="20">
        <v>1</v>
      </c>
      <c r="J17" s="20">
        <v>0.3</v>
      </c>
      <c r="K17" s="22">
        <f t="shared" si="0"/>
        <v>7.3680629972807736</v>
      </c>
      <c r="L17" s="22">
        <f t="shared" si="3"/>
        <v>1.8420157493201934</v>
      </c>
      <c r="M17" s="22">
        <f t="shared" si="1"/>
        <v>0.52059534093903514</v>
      </c>
      <c r="N17" s="22">
        <f t="shared" si="2"/>
        <v>26.029767046951758</v>
      </c>
      <c r="O17" s="52">
        <v>2.6</v>
      </c>
      <c r="P17" s="20">
        <v>0.3</v>
      </c>
      <c r="Q17" s="23" t="s">
        <v>57</v>
      </c>
      <c r="R17" s="23" t="s">
        <v>50</v>
      </c>
    </row>
    <row r="18" spans="1:18" s="24" customFormat="1" x14ac:dyDescent="0.2">
      <c r="A18" s="24">
        <v>20</v>
      </c>
      <c r="B18" s="24" t="s">
        <v>151</v>
      </c>
      <c r="C18" s="24" t="s">
        <v>23</v>
      </c>
      <c r="E18" s="25" t="s">
        <v>21</v>
      </c>
      <c r="F18" s="24">
        <v>20</v>
      </c>
      <c r="G18" s="24">
        <v>20</v>
      </c>
      <c r="H18" s="24">
        <v>45</v>
      </c>
      <c r="I18" s="24">
        <v>1</v>
      </c>
      <c r="J18" s="24">
        <v>0.3</v>
      </c>
      <c r="K18" s="26">
        <f t="shared" si="0"/>
        <v>7.3680629972807736</v>
      </c>
      <c r="L18" s="26">
        <f t="shared" si="3"/>
        <v>1.8420157493201934</v>
      </c>
      <c r="M18" s="26">
        <f t="shared" si="1"/>
        <v>0.52059534093903514</v>
      </c>
      <c r="N18" s="26">
        <f t="shared" si="2"/>
        <v>26.029767046951758</v>
      </c>
      <c r="O18" s="53">
        <v>2.6</v>
      </c>
      <c r="P18" s="24">
        <v>0.3</v>
      </c>
      <c r="Q18" s="27" t="s">
        <v>58</v>
      </c>
      <c r="R18" s="27" t="s">
        <v>51</v>
      </c>
    </row>
    <row r="19" spans="1:18" s="20" customFormat="1" x14ac:dyDescent="0.2">
      <c r="A19" s="20">
        <v>20</v>
      </c>
      <c r="B19" s="20" t="s">
        <v>152</v>
      </c>
      <c r="C19" s="20" t="s">
        <v>23</v>
      </c>
      <c r="E19" s="21">
        <v>1</v>
      </c>
      <c r="F19" s="20">
        <v>20</v>
      </c>
      <c r="G19" s="20">
        <v>100</v>
      </c>
      <c r="H19" s="20">
        <v>45</v>
      </c>
      <c r="I19" s="20">
        <v>1</v>
      </c>
      <c r="J19" s="20">
        <v>0.3</v>
      </c>
      <c r="K19" s="22">
        <f t="shared" si="0"/>
        <v>4.3088693800637667</v>
      </c>
      <c r="L19" s="22">
        <f t="shared" si="3"/>
        <v>1.0772173450159417</v>
      </c>
      <c r="M19" s="22">
        <f t="shared" si="1"/>
        <v>0.52059534093903514</v>
      </c>
      <c r="N19" s="22">
        <f t="shared" si="2"/>
        <v>5.2059534093903519</v>
      </c>
      <c r="O19" s="52">
        <v>2.6</v>
      </c>
      <c r="P19" s="20">
        <v>0.3</v>
      </c>
      <c r="Q19" s="23" t="s">
        <v>59</v>
      </c>
      <c r="R19" s="23" t="s">
        <v>52</v>
      </c>
    </row>
    <row r="20" spans="1:18" s="24" customFormat="1" x14ac:dyDescent="0.2">
      <c r="A20" s="24">
        <v>20</v>
      </c>
      <c r="B20" s="24" t="s">
        <v>153</v>
      </c>
      <c r="C20" s="24" t="s">
        <v>23</v>
      </c>
      <c r="E20" s="25" t="s">
        <v>16</v>
      </c>
      <c r="F20" s="24">
        <v>20</v>
      </c>
      <c r="G20" s="24">
        <v>100</v>
      </c>
      <c r="H20" s="24">
        <v>45</v>
      </c>
      <c r="I20" s="24">
        <v>1</v>
      </c>
      <c r="J20" s="24">
        <v>0.3</v>
      </c>
      <c r="K20" s="26">
        <f t="shared" si="0"/>
        <v>4.3088693800637667</v>
      </c>
      <c r="L20" s="26">
        <f t="shared" si="3"/>
        <v>1.0772173450159417</v>
      </c>
      <c r="M20" s="26">
        <f t="shared" si="1"/>
        <v>0.52059534093903514</v>
      </c>
      <c r="N20" s="26">
        <f t="shared" si="2"/>
        <v>5.2059534093903519</v>
      </c>
      <c r="O20" s="53">
        <v>2.6</v>
      </c>
      <c r="P20" s="24">
        <v>0.3</v>
      </c>
      <c r="Q20" s="27" t="s">
        <v>60</v>
      </c>
      <c r="R20" s="27" t="s">
        <v>53</v>
      </c>
    </row>
    <row r="21" spans="1:18" s="20" customFormat="1" x14ac:dyDescent="0.2">
      <c r="A21" s="20">
        <v>20</v>
      </c>
      <c r="B21" s="20" t="s">
        <v>154</v>
      </c>
      <c r="C21" s="20" t="s">
        <v>23</v>
      </c>
      <c r="E21" s="21" t="s">
        <v>16</v>
      </c>
      <c r="F21" s="20">
        <v>20</v>
      </c>
      <c r="G21" s="20">
        <v>100</v>
      </c>
      <c r="H21" s="20">
        <v>45</v>
      </c>
      <c r="I21" s="20">
        <v>10</v>
      </c>
      <c r="J21" s="20">
        <v>0.3</v>
      </c>
      <c r="K21" s="22">
        <f t="shared" si="0"/>
        <v>4.3088693800637667</v>
      </c>
      <c r="L21" s="22">
        <f t="shared" si="3"/>
        <v>1.0772173450159417</v>
      </c>
      <c r="M21" s="22">
        <f t="shared" si="1"/>
        <v>0.52059534093903514</v>
      </c>
      <c r="N21" s="22">
        <f t="shared" si="2"/>
        <v>5.2059534093903519</v>
      </c>
      <c r="O21" s="52">
        <v>2.6</v>
      </c>
      <c r="P21" s="20">
        <v>0.3</v>
      </c>
      <c r="Q21" s="23" t="s">
        <v>61</v>
      </c>
      <c r="R21" s="23" t="s">
        <v>54</v>
      </c>
    </row>
    <row r="22" spans="1:18" s="24" customFormat="1" x14ac:dyDescent="0.2">
      <c r="A22" s="24">
        <v>20</v>
      </c>
      <c r="B22" s="24" t="s">
        <v>155</v>
      </c>
      <c r="C22" s="24" t="s">
        <v>23</v>
      </c>
      <c r="E22" s="25" t="s">
        <v>21</v>
      </c>
      <c r="F22" s="24">
        <v>20</v>
      </c>
      <c r="G22" s="24">
        <v>100</v>
      </c>
      <c r="H22" s="24">
        <v>45</v>
      </c>
      <c r="I22" s="24">
        <v>1</v>
      </c>
      <c r="J22" s="24">
        <v>0.3</v>
      </c>
      <c r="K22" s="26">
        <f t="shared" si="0"/>
        <v>4.3088693800637667</v>
      </c>
      <c r="L22" s="26">
        <f t="shared" si="3"/>
        <v>1.0772173450159417</v>
      </c>
      <c r="M22" s="26">
        <f t="shared" si="1"/>
        <v>0.52059534093903514</v>
      </c>
      <c r="N22" s="26">
        <f t="shared" si="2"/>
        <v>5.2059534093903519</v>
      </c>
      <c r="O22" s="53">
        <v>2.6</v>
      </c>
      <c r="P22" s="24">
        <v>0.3</v>
      </c>
      <c r="Q22" s="27" t="s">
        <v>62</v>
      </c>
      <c r="R22" s="27" t="s">
        <v>55</v>
      </c>
    </row>
    <row r="23" spans="1:18" s="20" customFormat="1" x14ac:dyDescent="0.2">
      <c r="A23" s="20">
        <v>20</v>
      </c>
      <c r="B23" s="20" t="s">
        <v>156</v>
      </c>
      <c r="C23" s="20" t="s">
        <v>23</v>
      </c>
      <c r="D23" s="20" t="s">
        <v>33</v>
      </c>
      <c r="E23" s="21">
        <v>1</v>
      </c>
      <c r="F23" s="20">
        <v>20</v>
      </c>
      <c r="G23" s="20">
        <v>1</v>
      </c>
      <c r="H23" s="20">
        <v>45</v>
      </c>
      <c r="I23" s="20">
        <v>0</v>
      </c>
      <c r="J23" s="20">
        <v>0.3</v>
      </c>
      <c r="K23" s="22">
        <f t="shared" si="0"/>
        <v>20</v>
      </c>
      <c r="L23" s="22">
        <f t="shared" si="3"/>
        <v>5</v>
      </c>
      <c r="M23" s="22">
        <f t="shared" si="1"/>
        <v>0.52059534093903514</v>
      </c>
      <c r="N23" s="22">
        <f t="shared" si="2"/>
        <v>520.59534093903517</v>
      </c>
      <c r="O23" s="52">
        <v>2.6</v>
      </c>
      <c r="P23" s="20">
        <v>0.3</v>
      </c>
      <c r="Q23" s="23" t="s">
        <v>63</v>
      </c>
      <c r="R23" s="23" t="s">
        <v>56</v>
      </c>
    </row>
    <row r="24" spans="1:18" x14ac:dyDescent="0.2">
      <c r="Q24" s="34"/>
      <c r="R24" s="34"/>
    </row>
    <row r="26" spans="1:18" x14ac:dyDescent="0.2">
      <c r="A26" t="s">
        <v>0</v>
      </c>
      <c r="B26" t="s">
        <v>8</v>
      </c>
      <c r="C26" t="s">
        <v>22</v>
      </c>
      <c r="D26" t="s">
        <v>13</v>
      </c>
      <c r="E26" s="3" t="s">
        <v>15</v>
      </c>
      <c r="F26" t="s">
        <v>3</v>
      </c>
      <c r="G26" t="s">
        <v>17</v>
      </c>
      <c r="H26" t="s">
        <v>14</v>
      </c>
      <c r="I26" t="s">
        <v>11</v>
      </c>
      <c r="J26" t="s">
        <v>12</v>
      </c>
      <c r="K26" s="1" t="s">
        <v>4</v>
      </c>
      <c r="L26" s="1" t="s">
        <v>7</v>
      </c>
      <c r="M26" s="1" t="s">
        <v>5</v>
      </c>
      <c r="N26" s="1" t="s">
        <v>6</v>
      </c>
      <c r="O26" s="47" t="s">
        <v>1</v>
      </c>
      <c r="P26" t="s">
        <v>2</v>
      </c>
      <c r="Q26" t="s">
        <v>9</v>
      </c>
      <c r="R26" t="s">
        <v>10</v>
      </c>
    </row>
    <row r="27" spans="1:18" s="12" customFormat="1" x14ac:dyDescent="0.2">
      <c r="A27" s="12">
        <v>30</v>
      </c>
      <c r="B27" s="12" t="s">
        <v>157</v>
      </c>
      <c r="C27" s="12" t="s">
        <v>23</v>
      </c>
      <c r="E27" s="13" t="s">
        <v>21</v>
      </c>
      <c r="F27" s="12">
        <v>10</v>
      </c>
      <c r="G27" s="12">
        <v>20</v>
      </c>
      <c r="H27" s="12">
        <v>45</v>
      </c>
      <c r="I27" s="12">
        <v>1</v>
      </c>
      <c r="J27" s="12">
        <v>0.3</v>
      </c>
      <c r="K27" s="14">
        <f t="shared" ref="K27" si="4">A27/(G27^(1/3))</f>
        <v>11.05209449592116</v>
      </c>
      <c r="L27" s="14">
        <f t="shared" ref="L27:L44" si="5">K27*0.25</f>
        <v>2.7630236239802901</v>
      </c>
      <c r="M27" s="14">
        <f t="shared" ref="M27" si="6">0.5*O27*1000*PI()*A27^3/6*(F27*1000)^2/4184000000000000</f>
        <v>0.43925231891731092</v>
      </c>
      <c r="N27" s="14">
        <f t="shared" ref="N27" si="7">1000*M27/G27</f>
        <v>21.962615945865544</v>
      </c>
      <c r="O27" s="48">
        <v>2.6</v>
      </c>
      <c r="P27" s="12">
        <v>0.3</v>
      </c>
      <c r="Q27" s="15" t="s">
        <v>79</v>
      </c>
      <c r="R27" s="15" t="s">
        <v>64</v>
      </c>
    </row>
    <row r="28" spans="1:18" s="16" customFormat="1" x14ac:dyDescent="0.2">
      <c r="A28" s="16">
        <v>30</v>
      </c>
      <c r="B28" s="16" t="s">
        <v>158</v>
      </c>
      <c r="C28" s="16" t="s">
        <v>23</v>
      </c>
      <c r="E28" s="17">
        <v>1</v>
      </c>
      <c r="F28" s="16">
        <v>10</v>
      </c>
      <c r="G28" s="16">
        <v>100</v>
      </c>
      <c r="H28" s="16">
        <v>45</v>
      </c>
      <c r="I28" s="16">
        <v>1</v>
      </c>
      <c r="J28" s="16">
        <v>0.3</v>
      </c>
      <c r="K28" s="18">
        <f t="shared" ref="K28" si="8">A28/(G28^(1/3))</f>
        <v>6.463304070095651</v>
      </c>
      <c r="L28" s="18">
        <f t="shared" si="5"/>
        <v>1.6158260175239127</v>
      </c>
      <c r="M28" s="18">
        <f t="shared" ref="M28" si="9">0.5*O28*1000*PI()*A28^3/6*(F28*1000)^2/4184000000000000</f>
        <v>0.43925231891731092</v>
      </c>
      <c r="N28" s="18">
        <f t="shared" ref="N28" si="10">1000*M28/G28</f>
        <v>4.3925231891731089</v>
      </c>
      <c r="O28" s="49">
        <v>2.6</v>
      </c>
      <c r="P28" s="16">
        <v>0.3</v>
      </c>
      <c r="Q28" s="19" t="s">
        <v>80</v>
      </c>
      <c r="R28" s="19" t="s">
        <v>65</v>
      </c>
    </row>
    <row r="29" spans="1:18" s="12" customFormat="1" x14ac:dyDescent="0.2">
      <c r="A29" s="12">
        <v>30</v>
      </c>
      <c r="B29" s="12" t="s">
        <v>159</v>
      </c>
      <c r="C29" s="12" t="s">
        <v>23</v>
      </c>
      <c r="E29" s="13" t="s">
        <v>16</v>
      </c>
      <c r="F29" s="12">
        <v>10</v>
      </c>
      <c r="G29" s="12">
        <v>100</v>
      </c>
      <c r="H29" s="12">
        <v>45</v>
      </c>
      <c r="I29" s="12">
        <v>1</v>
      </c>
      <c r="J29" s="12">
        <v>0.3</v>
      </c>
      <c r="K29" s="14">
        <f t="shared" ref="K29" si="11">A29/(G29^(1/3))</f>
        <v>6.463304070095651</v>
      </c>
      <c r="L29" s="14">
        <f t="shared" si="5"/>
        <v>1.6158260175239127</v>
      </c>
      <c r="M29" s="14">
        <f t="shared" ref="M29" si="12">0.5*O29*1000*PI()*A29^3/6*(F29*1000)^2/4184000000000000</f>
        <v>0.43925231891731092</v>
      </c>
      <c r="N29" s="14">
        <f t="shared" ref="N29" si="13">1000*M29/G29</f>
        <v>4.3925231891731089</v>
      </c>
      <c r="O29" s="48">
        <v>2.6</v>
      </c>
      <c r="P29" s="12">
        <v>0.3</v>
      </c>
      <c r="Q29" s="15" t="s">
        <v>81</v>
      </c>
      <c r="R29" s="15" t="s">
        <v>66</v>
      </c>
    </row>
    <row r="30" spans="1:18" s="16" customFormat="1" x14ac:dyDescent="0.2">
      <c r="A30" s="16">
        <v>30</v>
      </c>
      <c r="B30" s="16" t="s">
        <v>160</v>
      </c>
      <c r="C30" s="16" t="s">
        <v>23</v>
      </c>
      <c r="E30" s="17" t="s">
        <v>16</v>
      </c>
      <c r="F30" s="16">
        <v>10</v>
      </c>
      <c r="G30" s="16">
        <v>100</v>
      </c>
      <c r="H30" s="16">
        <v>45</v>
      </c>
      <c r="I30" s="16">
        <v>10</v>
      </c>
      <c r="J30" s="16">
        <v>0.3</v>
      </c>
      <c r="K30" s="18">
        <f t="shared" ref="K30" si="14">A30/(G30^(1/3))</f>
        <v>6.463304070095651</v>
      </c>
      <c r="L30" s="18">
        <f t="shared" si="5"/>
        <v>1.6158260175239127</v>
      </c>
      <c r="M30" s="18">
        <f t="shared" ref="M30" si="15">0.5*O30*1000*PI()*A30^3/6*(F30*1000)^2/4184000000000000</f>
        <v>0.43925231891731092</v>
      </c>
      <c r="N30" s="18">
        <f t="shared" ref="N30" si="16">1000*M30/G30</f>
        <v>4.3925231891731089</v>
      </c>
      <c r="O30" s="49">
        <v>2.6</v>
      </c>
      <c r="P30" s="16">
        <v>0.3</v>
      </c>
      <c r="Q30" s="19" t="s">
        <v>82</v>
      </c>
      <c r="R30" s="19" t="s">
        <v>67</v>
      </c>
    </row>
    <row r="31" spans="1:18" s="12" customFormat="1" x14ac:dyDescent="0.2">
      <c r="A31" s="12">
        <v>30</v>
      </c>
      <c r="B31" s="12" t="s">
        <v>161</v>
      </c>
      <c r="C31" s="12" t="s">
        <v>23</v>
      </c>
      <c r="E31" s="13" t="s">
        <v>21</v>
      </c>
      <c r="F31" s="12">
        <v>10</v>
      </c>
      <c r="G31" s="12">
        <v>100</v>
      </c>
      <c r="H31" s="12">
        <v>45</v>
      </c>
      <c r="I31" s="12">
        <v>1</v>
      </c>
      <c r="J31" s="12">
        <v>0.3</v>
      </c>
      <c r="K31" s="14">
        <f t="shared" ref="K31" si="17">A31/(G31^(1/3))</f>
        <v>6.463304070095651</v>
      </c>
      <c r="L31" s="14">
        <f t="shared" si="5"/>
        <v>1.6158260175239127</v>
      </c>
      <c r="M31" s="14">
        <f t="shared" ref="M31" si="18">0.5*O31*1000*PI()*A31^3/6*(F31*1000)^2/4184000000000000</f>
        <v>0.43925231891731092</v>
      </c>
      <c r="N31" s="14">
        <f t="shared" ref="N31" si="19">1000*M31/G31</f>
        <v>4.3925231891731089</v>
      </c>
      <c r="O31" s="48">
        <v>2.6</v>
      </c>
      <c r="P31" s="12">
        <v>0.3</v>
      </c>
      <c r="Q31" s="15" t="s">
        <v>83</v>
      </c>
      <c r="R31" s="15" t="s">
        <v>97</v>
      </c>
    </row>
    <row r="32" spans="1:18" s="16" customFormat="1" x14ac:dyDescent="0.2">
      <c r="A32" s="16">
        <v>30</v>
      </c>
      <c r="B32" s="16" t="s">
        <v>162</v>
      </c>
      <c r="C32" s="16" t="s">
        <v>23</v>
      </c>
      <c r="D32" s="16" t="s">
        <v>33</v>
      </c>
      <c r="E32" s="17">
        <v>1</v>
      </c>
      <c r="F32" s="16">
        <v>10</v>
      </c>
      <c r="G32" s="16">
        <v>1</v>
      </c>
      <c r="H32" s="16">
        <v>45</v>
      </c>
      <c r="I32" s="16">
        <v>0</v>
      </c>
      <c r="J32" s="16">
        <v>0.3</v>
      </c>
      <c r="K32" s="18">
        <f>A32/(G32^(1/3))</f>
        <v>30</v>
      </c>
      <c r="L32" s="18">
        <f t="shared" si="5"/>
        <v>7.5</v>
      </c>
      <c r="M32" s="18">
        <f>0.5*O32*1000*PI()*A32^3/6*(F32*1000)^2/4184000000000000</f>
        <v>0.43925231891731092</v>
      </c>
      <c r="N32" s="18">
        <f>1000*M32/G32</f>
        <v>439.2523189173109</v>
      </c>
      <c r="O32" s="49">
        <v>2.6</v>
      </c>
      <c r="P32" s="16">
        <v>0.3</v>
      </c>
      <c r="Q32" s="19" t="s">
        <v>84</v>
      </c>
      <c r="R32" s="19" t="s">
        <v>68</v>
      </c>
    </row>
    <row r="33" spans="1:18" s="8" customFormat="1" x14ac:dyDescent="0.2">
      <c r="A33" s="8">
        <v>30</v>
      </c>
      <c r="B33" s="8" t="s">
        <v>157</v>
      </c>
      <c r="C33" s="8" t="s">
        <v>23</v>
      </c>
      <c r="E33" s="9" t="s">
        <v>21</v>
      </c>
      <c r="F33" s="8">
        <v>15</v>
      </c>
      <c r="G33" s="8">
        <v>20</v>
      </c>
      <c r="H33" s="8">
        <v>45</v>
      </c>
      <c r="I33" s="8">
        <v>1</v>
      </c>
      <c r="J33" s="8">
        <v>0.3</v>
      </c>
      <c r="K33" s="10">
        <f t="shared" ref="K33:K36" si="20">A33/(G33^(1/3))</f>
        <v>11.05209449592116</v>
      </c>
      <c r="L33" s="10">
        <f t="shared" si="5"/>
        <v>2.7630236239802901</v>
      </c>
      <c r="M33" s="10">
        <f t="shared" ref="M33:M36" si="21">0.5*O33*1000*PI()*A33^3/6*(F33*1000)^2/4184000000000000</f>
        <v>0.98831771756394959</v>
      </c>
      <c r="N33" s="10">
        <f t="shared" ref="N33:N36" si="22">1000*M33/G33</f>
        <v>49.415885878197479</v>
      </c>
      <c r="O33" s="50">
        <v>2.6</v>
      </c>
      <c r="P33" s="8">
        <v>0.3</v>
      </c>
      <c r="Q33" s="11" t="s">
        <v>85</v>
      </c>
      <c r="R33" s="11" t="s">
        <v>69</v>
      </c>
    </row>
    <row r="34" spans="1:18" s="4" customFormat="1" x14ac:dyDescent="0.2">
      <c r="A34" s="4">
        <v>30</v>
      </c>
      <c r="B34" s="4" t="s">
        <v>158</v>
      </c>
      <c r="C34" s="4" t="s">
        <v>23</v>
      </c>
      <c r="E34" s="5">
        <v>1</v>
      </c>
      <c r="F34" s="4">
        <v>15</v>
      </c>
      <c r="G34" s="4">
        <v>100</v>
      </c>
      <c r="H34" s="4">
        <v>45</v>
      </c>
      <c r="I34" s="4">
        <v>1</v>
      </c>
      <c r="J34" s="4">
        <v>0.3</v>
      </c>
      <c r="K34" s="6">
        <f t="shared" si="20"/>
        <v>6.463304070095651</v>
      </c>
      <c r="L34" s="6">
        <f t="shared" si="5"/>
        <v>1.6158260175239127</v>
      </c>
      <c r="M34" s="6">
        <f t="shared" si="21"/>
        <v>0.98831771756394959</v>
      </c>
      <c r="N34" s="6">
        <f t="shared" si="22"/>
        <v>9.8831771756394957</v>
      </c>
      <c r="O34" s="51">
        <v>2.6</v>
      </c>
      <c r="P34" s="4">
        <v>0.3</v>
      </c>
      <c r="Q34" s="7" t="s">
        <v>86</v>
      </c>
      <c r="R34" s="7" t="s">
        <v>70</v>
      </c>
    </row>
    <row r="35" spans="1:18" s="8" customFormat="1" x14ac:dyDescent="0.2">
      <c r="A35" s="8">
        <v>30</v>
      </c>
      <c r="B35" s="8" t="s">
        <v>159</v>
      </c>
      <c r="C35" s="8" t="s">
        <v>23</v>
      </c>
      <c r="E35" s="9" t="s">
        <v>16</v>
      </c>
      <c r="F35" s="8">
        <v>15</v>
      </c>
      <c r="G35" s="8">
        <v>100</v>
      </c>
      <c r="H35" s="8">
        <v>45</v>
      </c>
      <c r="I35" s="8">
        <v>1</v>
      </c>
      <c r="J35" s="8">
        <v>0.3</v>
      </c>
      <c r="K35" s="10">
        <f t="shared" si="20"/>
        <v>6.463304070095651</v>
      </c>
      <c r="L35" s="10">
        <f t="shared" si="5"/>
        <v>1.6158260175239127</v>
      </c>
      <c r="M35" s="10">
        <f t="shared" si="21"/>
        <v>0.98831771756394959</v>
      </c>
      <c r="N35" s="10">
        <f t="shared" si="22"/>
        <v>9.8831771756394957</v>
      </c>
      <c r="O35" s="50">
        <v>2.6</v>
      </c>
      <c r="P35" s="8">
        <v>0.3</v>
      </c>
      <c r="Q35" s="11" t="s">
        <v>87</v>
      </c>
      <c r="R35" s="11" t="s">
        <v>98</v>
      </c>
    </row>
    <row r="36" spans="1:18" s="4" customFormat="1" x14ac:dyDescent="0.2">
      <c r="A36" s="4">
        <v>30</v>
      </c>
      <c r="B36" s="4" t="s">
        <v>160</v>
      </c>
      <c r="C36" s="4" t="s">
        <v>23</v>
      </c>
      <c r="E36" s="5" t="s">
        <v>16</v>
      </c>
      <c r="F36" s="4">
        <v>15</v>
      </c>
      <c r="G36" s="4">
        <v>100</v>
      </c>
      <c r="H36" s="4">
        <v>45</v>
      </c>
      <c r="I36" s="4">
        <v>10</v>
      </c>
      <c r="J36" s="4">
        <v>0.3</v>
      </c>
      <c r="K36" s="6">
        <f t="shared" si="20"/>
        <v>6.463304070095651</v>
      </c>
      <c r="L36" s="6">
        <f t="shared" si="5"/>
        <v>1.6158260175239127</v>
      </c>
      <c r="M36" s="6">
        <f t="shared" si="21"/>
        <v>0.98831771756394959</v>
      </c>
      <c r="N36" s="6">
        <f t="shared" si="22"/>
        <v>9.8831771756394957</v>
      </c>
      <c r="O36" s="51">
        <v>2.6</v>
      </c>
      <c r="P36" s="4">
        <v>0.3</v>
      </c>
      <c r="Q36" s="7" t="s">
        <v>88</v>
      </c>
      <c r="R36" s="7" t="s">
        <v>71</v>
      </c>
    </row>
    <row r="37" spans="1:18" s="8" customFormat="1" x14ac:dyDescent="0.2">
      <c r="A37" s="8">
        <v>30</v>
      </c>
      <c r="B37" s="8" t="s">
        <v>161</v>
      </c>
      <c r="C37" s="8" t="s">
        <v>23</v>
      </c>
      <c r="E37" s="9" t="s">
        <v>21</v>
      </c>
      <c r="F37" s="8">
        <v>15</v>
      </c>
      <c r="G37" s="8">
        <v>100</v>
      </c>
      <c r="H37" s="8">
        <v>45</v>
      </c>
      <c r="I37" s="8">
        <v>1</v>
      </c>
      <c r="J37" s="8">
        <v>0.3</v>
      </c>
      <c r="K37" s="10">
        <f t="shared" ref="K37" si="23">A37/(G37^(1/3))</f>
        <v>6.463304070095651</v>
      </c>
      <c r="L37" s="10">
        <f t="shared" si="5"/>
        <v>1.6158260175239127</v>
      </c>
      <c r="M37" s="10">
        <f t="shared" ref="M37" si="24">0.5*O37*1000*PI()*A37^3/6*(F37*1000)^2/4184000000000000</f>
        <v>0.98831771756394959</v>
      </c>
      <c r="N37" s="10">
        <f t="shared" ref="N37" si="25">1000*M37/G37</f>
        <v>9.8831771756394957</v>
      </c>
      <c r="O37" s="50">
        <v>2.6</v>
      </c>
      <c r="P37" s="8">
        <v>0.3</v>
      </c>
      <c r="Q37" s="11" t="s">
        <v>89</v>
      </c>
      <c r="R37" s="11" t="s">
        <v>72</v>
      </c>
    </row>
    <row r="38" spans="1:18" s="4" customFormat="1" x14ac:dyDescent="0.2">
      <c r="A38" s="4">
        <v>30</v>
      </c>
      <c r="B38" s="4" t="s">
        <v>162</v>
      </c>
      <c r="C38" s="4" t="s">
        <v>23</v>
      </c>
      <c r="D38" s="4" t="s">
        <v>33</v>
      </c>
      <c r="E38" s="5">
        <v>1</v>
      </c>
      <c r="F38" s="4">
        <v>15</v>
      </c>
      <c r="G38" s="4">
        <v>1</v>
      </c>
      <c r="H38" s="4">
        <v>45</v>
      </c>
      <c r="I38" s="4">
        <v>0</v>
      </c>
      <c r="J38" s="4">
        <v>0.3</v>
      </c>
      <c r="K38" s="6">
        <f>A38/(G38^(1/3))</f>
        <v>30</v>
      </c>
      <c r="L38" s="6">
        <f t="shared" si="5"/>
        <v>7.5</v>
      </c>
      <c r="M38" s="6">
        <f>0.5*O38*1000*PI()*A38^3/6*(F38*1000)^2/4184000000000000</f>
        <v>0.98831771756394959</v>
      </c>
      <c r="N38" s="6">
        <f>1000*M38/G38</f>
        <v>988.3177175639496</v>
      </c>
      <c r="O38" s="51">
        <v>2.6</v>
      </c>
      <c r="P38" s="4">
        <v>0.3</v>
      </c>
      <c r="Q38" s="7" t="s">
        <v>90</v>
      </c>
      <c r="R38" s="7" t="s">
        <v>73</v>
      </c>
    </row>
    <row r="39" spans="1:18" s="20" customFormat="1" x14ac:dyDescent="0.2">
      <c r="A39" s="20">
        <v>30</v>
      </c>
      <c r="B39" s="20" t="s">
        <v>157</v>
      </c>
      <c r="C39" s="20" t="s">
        <v>23</v>
      </c>
      <c r="E39" s="21" t="s">
        <v>21</v>
      </c>
      <c r="F39" s="20">
        <v>20</v>
      </c>
      <c r="G39" s="20">
        <v>20</v>
      </c>
      <c r="H39" s="20">
        <v>45</v>
      </c>
      <c r="I39" s="20">
        <v>1</v>
      </c>
      <c r="J39" s="20">
        <v>0.3</v>
      </c>
      <c r="K39" s="22">
        <f t="shared" ref="K39:K42" si="26">A39/(G39^(1/3))</f>
        <v>11.05209449592116</v>
      </c>
      <c r="L39" s="22">
        <f t="shared" si="5"/>
        <v>2.7630236239802901</v>
      </c>
      <c r="M39" s="22">
        <f t="shared" ref="M39:M42" si="27">0.5*O39*1000*PI()*A39^3/6*(F39*1000)^2/4184000000000000</f>
        <v>1.7570092756692437</v>
      </c>
      <c r="N39" s="22">
        <f t="shared" ref="N39:N42" si="28">1000*M39/G39</f>
        <v>87.850463783462175</v>
      </c>
      <c r="O39" s="52">
        <v>2.6</v>
      </c>
      <c r="P39" s="20">
        <v>0.3</v>
      </c>
      <c r="Q39" s="23" t="s">
        <v>91</v>
      </c>
      <c r="R39" s="23" t="s">
        <v>74</v>
      </c>
    </row>
    <row r="40" spans="1:18" s="24" customFormat="1" x14ac:dyDescent="0.2">
      <c r="A40" s="24">
        <v>30</v>
      </c>
      <c r="B40" s="24" t="s">
        <v>158</v>
      </c>
      <c r="C40" s="24" t="s">
        <v>23</v>
      </c>
      <c r="E40" s="25">
        <v>1</v>
      </c>
      <c r="F40" s="24">
        <v>20</v>
      </c>
      <c r="G40" s="24">
        <v>100</v>
      </c>
      <c r="H40" s="24">
        <v>45</v>
      </c>
      <c r="I40" s="24">
        <v>1</v>
      </c>
      <c r="J40" s="24">
        <v>0.3</v>
      </c>
      <c r="K40" s="26">
        <f t="shared" si="26"/>
        <v>6.463304070095651</v>
      </c>
      <c r="L40" s="26">
        <f t="shared" si="5"/>
        <v>1.6158260175239127</v>
      </c>
      <c r="M40" s="26">
        <f t="shared" si="27"/>
        <v>1.7570092756692437</v>
      </c>
      <c r="N40" s="26">
        <f t="shared" si="28"/>
        <v>17.570092756692436</v>
      </c>
      <c r="O40" s="53">
        <v>2.6</v>
      </c>
      <c r="P40" s="24">
        <v>0.3</v>
      </c>
      <c r="Q40" s="27" t="s">
        <v>92</v>
      </c>
      <c r="R40" s="27" t="s">
        <v>75</v>
      </c>
    </row>
    <row r="41" spans="1:18" s="20" customFormat="1" x14ac:dyDescent="0.2">
      <c r="A41" s="20">
        <v>30</v>
      </c>
      <c r="B41" s="20" t="s">
        <v>159</v>
      </c>
      <c r="C41" s="20" t="s">
        <v>23</v>
      </c>
      <c r="E41" s="21" t="s">
        <v>16</v>
      </c>
      <c r="F41" s="20">
        <v>20</v>
      </c>
      <c r="G41" s="20">
        <v>100</v>
      </c>
      <c r="H41" s="20">
        <v>45</v>
      </c>
      <c r="I41" s="20">
        <v>1</v>
      </c>
      <c r="J41" s="20">
        <v>0.3</v>
      </c>
      <c r="K41" s="22">
        <f t="shared" si="26"/>
        <v>6.463304070095651</v>
      </c>
      <c r="L41" s="22">
        <f t="shared" si="5"/>
        <v>1.6158260175239127</v>
      </c>
      <c r="M41" s="22">
        <f t="shared" si="27"/>
        <v>1.7570092756692437</v>
      </c>
      <c r="N41" s="22">
        <f t="shared" si="28"/>
        <v>17.570092756692436</v>
      </c>
      <c r="O41" s="52">
        <v>2.6</v>
      </c>
      <c r="P41" s="20">
        <v>0.3</v>
      </c>
      <c r="Q41" s="23" t="s">
        <v>93</v>
      </c>
      <c r="R41" s="23" t="s">
        <v>76</v>
      </c>
    </row>
    <row r="42" spans="1:18" s="24" customFormat="1" x14ac:dyDescent="0.2">
      <c r="A42" s="24">
        <v>30</v>
      </c>
      <c r="B42" s="24" t="s">
        <v>160</v>
      </c>
      <c r="C42" s="24" t="s">
        <v>23</v>
      </c>
      <c r="E42" s="25" t="s">
        <v>16</v>
      </c>
      <c r="F42" s="24">
        <v>20</v>
      </c>
      <c r="G42" s="24">
        <v>100</v>
      </c>
      <c r="H42" s="24">
        <v>45</v>
      </c>
      <c r="I42" s="24">
        <v>10</v>
      </c>
      <c r="J42" s="24">
        <v>0.3</v>
      </c>
      <c r="K42" s="26">
        <f t="shared" si="26"/>
        <v>6.463304070095651</v>
      </c>
      <c r="L42" s="26">
        <f t="shared" si="5"/>
        <v>1.6158260175239127</v>
      </c>
      <c r="M42" s="26">
        <f t="shared" si="27"/>
        <v>1.7570092756692437</v>
      </c>
      <c r="N42" s="26">
        <f t="shared" si="28"/>
        <v>17.570092756692436</v>
      </c>
      <c r="O42" s="53">
        <v>2.6</v>
      </c>
      <c r="P42" s="24">
        <v>0.3</v>
      </c>
      <c r="Q42" s="27" t="s">
        <v>95</v>
      </c>
      <c r="R42" s="27" t="s">
        <v>77</v>
      </c>
    </row>
    <row r="43" spans="1:18" s="20" customFormat="1" x14ac:dyDescent="0.2">
      <c r="A43" s="20">
        <v>30</v>
      </c>
      <c r="B43" s="20" t="s">
        <v>161</v>
      </c>
      <c r="C43" s="20" t="s">
        <v>23</v>
      </c>
      <c r="E43" s="28" t="s">
        <v>21</v>
      </c>
      <c r="F43" s="29">
        <v>20</v>
      </c>
      <c r="G43" s="29">
        <v>100</v>
      </c>
      <c r="H43" s="29">
        <v>45</v>
      </c>
      <c r="I43" s="29">
        <v>1</v>
      </c>
      <c r="J43" s="20">
        <v>0.3</v>
      </c>
      <c r="K43" s="22">
        <f t="shared" ref="K43" si="29">A43/(G43^(1/3))</f>
        <v>6.463304070095651</v>
      </c>
      <c r="L43" s="22">
        <f t="shared" si="5"/>
        <v>1.6158260175239127</v>
      </c>
      <c r="M43" s="22">
        <f t="shared" ref="M43" si="30">0.5*O43*1000*PI()*A43^3/6*(F43*1000)^2/4184000000000000</f>
        <v>1.7570092756692437</v>
      </c>
      <c r="N43" s="22">
        <f t="shared" ref="N43" si="31">1000*M43/G43</f>
        <v>17.570092756692436</v>
      </c>
      <c r="O43" s="52">
        <v>2.6</v>
      </c>
      <c r="P43" s="20">
        <v>0.3</v>
      </c>
      <c r="Q43" s="23" t="s">
        <v>94</v>
      </c>
      <c r="R43" s="23" t="s">
        <v>99</v>
      </c>
    </row>
    <row r="44" spans="1:18" s="24" customFormat="1" x14ac:dyDescent="0.2">
      <c r="A44" s="24">
        <v>30</v>
      </c>
      <c r="B44" s="24" t="s">
        <v>162</v>
      </c>
      <c r="C44" s="24" t="s">
        <v>23</v>
      </c>
      <c r="D44" s="24" t="s">
        <v>33</v>
      </c>
      <c r="E44" s="25">
        <v>1</v>
      </c>
      <c r="F44" s="24">
        <v>20</v>
      </c>
      <c r="G44" s="24">
        <v>1</v>
      </c>
      <c r="H44" s="24">
        <v>45</v>
      </c>
      <c r="I44" s="24">
        <v>0</v>
      </c>
      <c r="J44" s="24">
        <v>0.3</v>
      </c>
      <c r="K44" s="26">
        <f>A44/(G44^(1/3))</f>
        <v>30</v>
      </c>
      <c r="L44" s="26">
        <f t="shared" si="5"/>
        <v>7.5</v>
      </c>
      <c r="M44" s="26">
        <f>0.5*O44*1000*PI()*A44^3/6*(F44*1000)^2/4184000000000000</f>
        <v>1.7570092756692437</v>
      </c>
      <c r="N44" s="26">
        <f>1000*M44/G44</f>
        <v>1757.0092756692436</v>
      </c>
      <c r="O44" s="53">
        <v>2.6</v>
      </c>
      <c r="P44" s="24">
        <v>0.3</v>
      </c>
      <c r="Q44" s="27" t="s">
        <v>96</v>
      </c>
      <c r="R44" s="27" t="s">
        <v>78</v>
      </c>
    </row>
    <row r="45" spans="1:18" x14ac:dyDescent="0.2">
      <c r="Q45" s="34"/>
      <c r="R45" s="34"/>
    </row>
    <row r="47" spans="1:18" x14ac:dyDescent="0.2">
      <c r="A47" t="s">
        <v>0</v>
      </c>
      <c r="B47" t="s">
        <v>8</v>
      </c>
      <c r="C47" t="s">
        <v>22</v>
      </c>
      <c r="D47" t="s">
        <v>13</v>
      </c>
      <c r="E47" s="3" t="s">
        <v>15</v>
      </c>
      <c r="F47" t="s">
        <v>3</v>
      </c>
      <c r="G47" t="s">
        <v>17</v>
      </c>
      <c r="H47" t="s">
        <v>14</v>
      </c>
      <c r="I47" t="s">
        <v>11</v>
      </c>
      <c r="J47" t="s">
        <v>12</v>
      </c>
      <c r="K47" s="1" t="s">
        <v>4</v>
      </c>
      <c r="L47" s="1" t="s">
        <v>7</v>
      </c>
      <c r="M47" s="1" t="s">
        <v>5</v>
      </c>
      <c r="N47" s="1" t="s">
        <v>6</v>
      </c>
      <c r="O47" s="47" t="s">
        <v>1</v>
      </c>
      <c r="P47" t="s">
        <v>2</v>
      </c>
      <c r="Q47" t="s">
        <v>9</v>
      </c>
      <c r="R47" t="s">
        <v>10</v>
      </c>
    </row>
    <row r="48" spans="1:18" s="12" customFormat="1" x14ac:dyDescent="0.2">
      <c r="A48" s="12">
        <v>35</v>
      </c>
      <c r="B48" s="12" t="s">
        <v>163</v>
      </c>
      <c r="C48" s="12" t="s">
        <v>23</v>
      </c>
      <c r="E48" s="13" t="s">
        <v>16</v>
      </c>
      <c r="F48" s="12">
        <v>10</v>
      </c>
      <c r="G48" s="12">
        <v>100</v>
      </c>
      <c r="H48" s="12">
        <v>45</v>
      </c>
      <c r="I48" s="12">
        <v>1</v>
      </c>
      <c r="J48" s="12">
        <v>0.3</v>
      </c>
      <c r="K48" s="14">
        <f t="shared" ref="K48" si="32">A48/(G48^(1/3))</f>
        <v>7.5405214151115922</v>
      </c>
      <c r="L48" s="14">
        <f t="shared" ref="L48:L59" si="33">K48*0.25</f>
        <v>1.8851303537778981</v>
      </c>
      <c r="M48" s="14">
        <f t="shared" ref="M48" si="34">0.5*O48*1000*PI()*A48^3/6*(F48*1000)^2/4184000000000000</f>
        <v>0.69751641383628538</v>
      </c>
      <c r="N48" s="14">
        <f t="shared" ref="N48" si="35">1000*M48/G48</f>
        <v>6.9751641383628531</v>
      </c>
      <c r="O48" s="48">
        <v>2.6</v>
      </c>
      <c r="P48" s="12">
        <v>0.3</v>
      </c>
      <c r="Q48" s="15" t="s">
        <v>114</v>
      </c>
      <c r="R48" s="15" t="s">
        <v>102</v>
      </c>
    </row>
    <row r="49" spans="1:18" s="16" customFormat="1" x14ac:dyDescent="0.2">
      <c r="A49" s="16">
        <v>35</v>
      </c>
      <c r="B49" s="16" t="s">
        <v>164</v>
      </c>
      <c r="C49" s="16" t="s">
        <v>23</v>
      </c>
      <c r="E49" s="17" t="s">
        <v>100</v>
      </c>
      <c r="F49" s="16">
        <v>10</v>
      </c>
      <c r="G49" s="16">
        <v>100</v>
      </c>
      <c r="H49" s="16">
        <v>45</v>
      </c>
      <c r="I49" s="16">
        <v>1</v>
      </c>
      <c r="J49" s="16">
        <v>0.3</v>
      </c>
      <c r="K49" s="18">
        <f t="shared" ref="K49:K50" si="36">A49/(G49^(1/3))</f>
        <v>7.5405214151115922</v>
      </c>
      <c r="L49" s="18">
        <f t="shared" si="33"/>
        <v>1.8851303537778981</v>
      </c>
      <c r="M49" s="18">
        <f t="shared" ref="M49:M50" si="37">0.5*O49*1000*PI()*A49^3/6*(F49*1000)^2/4184000000000000</f>
        <v>0.69751641383628538</v>
      </c>
      <c r="N49" s="18">
        <f t="shared" ref="N49:N50" si="38">1000*M49/G49</f>
        <v>6.9751641383628531</v>
      </c>
      <c r="O49" s="49">
        <v>2.6</v>
      </c>
      <c r="P49" s="16">
        <v>0.3</v>
      </c>
      <c r="Q49" s="19" t="s">
        <v>115</v>
      </c>
      <c r="R49" s="19" t="s">
        <v>103</v>
      </c>
    </row>
    <row r="50" spans="1:18" s="12" customFormat="1" x14ac:dyDescent="0.2">
      <c r="A50" s="12">
        <v>35</v>
      </c>
      <c r="B50" s="12" t="s">
        <v>165</v>
      </c>
      <c r="C50" s="12" t="s">
        <v>23</v>
      </c>
      <c r="E50" s="13" t="s">
        <v>101</v>
      </c>
      <c r="F50" s="12">
        <v>10</v>
      </c>
      <c r="G50" s="12">
        <v>100</v>
      </c>
      <c r="H50" s="12">
        <v>45</v>
      </c>
      <c r="I50" s="12">
        <v>1</v>
      </c>
      <c r="J50" s="12">
        <v>0.3</v>
      </c>
      <c r="K50" s="14">
        <f t="shared" si="36"/>
        <v>7.5405214151115922</v>
      </c>
      <c r="L50" s="14">
        <f t="shared" si="33"/>
        <v>1.8851303537778981</v>
      </c>
      <c r="M50" s="14">
        <f t="shared" si="37"/>
        <v>0.69751641383628538</v>
      </c>
      <c r="N50" s="14">
        <f t="shared" si="38"/>
        <v>6.9751641383628531</v>
      </c>
      <c r="O50" s="48">
        <v>2.6</v>
      </c>
      <c r="P50" s="12">
        <v>0.3</v>
      </c>
      <c r="Q50" s="15" t="s">
        <v>116</v>
      </c>
      <c r="R50" s="15" t="s">
        <v>104</v>
      </c>
    </row>
    <row r="51" spans="1:18" s="16" customFormat="1" x14ac:dyDescent="0.2">
      <c r="A51" s="16">
        <v>35</v>
      </c>
      <c r="B51" s="16" t="s">
        <v>166</v>
      </c>
      <c r="C51" s="16" t="s">
        <v>23</v>
      </c>
      <c r="D51" s="16" t="s">
        <v>33</v>
      </c>
      <c r="E51" s="17">
        <v>1</v>
      </c>
      <c r="F51" s="16">
        <v>10</v>
      </c>
      <c r="G51" s="16">
        <v>1</v>
      </c>
      <c r="H51" s="16">
        <v>45</v>
      </c>
      <c r="I51" s="16">
        <v>0</v>
      </c>
      <c r="J51" s="16">
        <v>0.3</v>
      </c>
      <c r="K51" s="18">
        <f>A51/(G51^(1/3))</f>
        <v>35</v>
      </c>
      <c r="L51" s="18">
        <f t="shared" si="33"/>
        <v>8.75</v>
      </c>
      <c r="M51" s="18">
        <f>0.5*O51*1000*PI()*A51^3/6*(F51*1000)^2/4184000000000000</f>
        <v>0.69751641383628538</v>
      </c>
      <c r="N51" s="18">
        <f>1000*M51/G51</f>
        <v>697.51641383628532</v>
      </c>
      <c r="O51" s="49">
        <v>2.6</v>
      </c>
      <c r="P51" s="16">
        <v>0.3</v>
      </c>
      <c r="Q51" s="19" t="s">
        <v>117</v>
      </c>
      <c r="R51" s="19" t="s">
        <v>105</v>
      </c>
    </row>
    <row r="52" spans="1:18" s="8" customFormat="1" x14ac:dyDescent="0.2">
      <c r="A52" s="8">
        <v>35</v>
      </c>
      <c r="B52" s="8" t="s">
        <v>163</v>
      </c>
      <c r="C52" s="8" t="s">
        <v>23</v>
      </c>
      <c r="E52" s="9" t="s">
        <v>16</v>
      </c>
      <c r="F52" s="8">
        <v>15</v>
      </c>
      <c r="G52" s="8">
        <v>100</v>
      </c>
      <c r="H52" s="8">
        <v>45</v>
      </c>
      <c r="I52" s="8">
        <v>1</v>
      </c>
      <c r="J52" s="8">
        <v>0.3</v>
      </c>
      <c r="K52" s="10">
        <f t="shared" ref="K52:K54" si="39">A52/(G52^(1/3))</f>
        <v>7.5405214151115922</v>
      </c>
      <c r="L52" s="10">
        <f t="shared" si="33"/>
        <v>1.8851303537778981</v>
      </c>
      <c r="M52" s="10">
        <f t="shared" ref="M52:M54" si="40">0.5*O52*1000*PI()*A52^3/6*(F52*1000)^2/4184000000000000</f>
        <v>1.5694119311316421</v>
      </c>
      <c r="N52" s="10">
        <f t="shared" ref="N52:N54" si="41">1000*M52/G52</f>
        <v>15.694119311316422</v>
      </c>
      <c r="O52" s="50">
        <v>2.6</v>
      </c>
      <c r="P52" s="8">
        <v>0.3</v>
      </c>
      <c r="Q52" s="11" t="s">
        <v>118</v>
      </c>
      <c r="R52" s="11" t="s">
        <v>106</v>
      </c>
    </row>
    <row r="53" spans="1:18" s="4" customFormat="1" x14ac:dyDescent="0.2">
      <c r="A53" s="4">
        <v>35</v>
      </c>
      <c r="B53" s="4" t="s">
        <v>164</v>
      </c>
      <c r="C53" s="4" t="s">
        <v>23</v>
      </c>
      <c r="E53" s="5" t="s">
        <v>100</v>
      </c>
      <c r="F53" s="4">
        <v>15</v>
      </c>
      <c r="G53" s="4">
        <v>100</v>
      </c>
      <c r="H53" s="4">
        <v>45</v>
      </c>
      <c r="I53" s="4">
        <v>1</v>
      </c>
      <c r="J53" s="4">
        <v>0.3</v>
      </c>
      <c r="K53" s="6">
        <f t="shared" si="39"/>
        <v>7.5405214151115922</v>
      </c>
      <c r="L53" s="6">
        <f t="shared" si="33"/>
        <v>1.8851303537778981</v>
      </c>
      <c r="M53" s="6">
        <f t="shared" si="40"/>
        <v>1.5694119311316421</v>
      </c>
      <c r="N53" s="6">
        <f t="shared" si="41"/>
        <v>15.694119311316422</v>
      </c>
      <c r="O53" s="51">
        <v>2.6</v>
      </c>
      <c r="P53" s="4">
        <v>0.3</v>
      </c>
      <c r="Q53" s="7" t="s">
        <v>119</v>
      </c>
      <c r="R53" s="7" t="s">
        <v>107</v>
      </c>
    </row>
    <row r="54" spans="1:18" s="8" customFormat="1" x14ac:dyDescent="0.2">
      <c r="A54" s="8">
        <v>35</v>
      </c>
      <c r="B54" s="8" t="s">
        <v>165</v>
      </c>
      <c r="C54" s="8" t="s">
        <v>23</v>
      </c>
      <c r="E54" s="9" t="s">
        <v>101</v>
      </c>
      <c r="F54" s="8">
        <v>15</v>
      </c>
      <c r="G54" s="8">
        <v>100</v>
      </c>
      <c r="H54" s="8">
        <v>45</v>
      </c>
      <c r="I54" s="8">
        <v>1</v>
      </c>
      <c r="J54" s="8">
        <v>0.3</v>
      </c>
      <c r="K54" s="10">
        <f t="shared" si="39"/>
        <v>7.5405214151115922</v>
      </c>
      <c r="L54" s="10">
        <f t="shared" si="33"/>
        <v>1.8851303537778981</v>
      </c>
      <c r="M54" s="10">
        <f t="shared" si="40"/>
        <v>1.5694119311316421</v>
      </c>
      <c r="N54" s="10">
        <f t="shared" si="41"/>
        <v>15.694119311316422</v>
      </c>
      <c r="O54" s="50">
        <v>2.6</v>
      </c>
      <c r="P54" s="8">
        <v>0.3</v>
      </c>
      <c r="Q54" s="11" t="s">
        <v>120</v>
      </c>
      <c r="R54" s="11" t="s">
        <v>108</v>
      </c>
    </row>
    <row r="55" spans="1:18" s="4" customFormat="1" x14ac:dyDescent="0.2">
      <c r="A55" s="4">
        <v>35</v>
      </c>
      <c r="B55" s="4" t="s">
        <v>166</v>
      </c>
      <c r="C55" s="4" t="s">
        <v>23</v>
      </c>
      <c r="D55" s="4" t="s">
        <v>33</v>
      </c>
      <c r="E55" s="5">
        <v>1</v>
      </c>
      <c r="F55" s="4">
        <v>15</v>
      </c>
      <c r="G55" s="4">
        <v>1</v>
      </c>
      <c r="H55" s="4">
        <v>45</v>
      </c>
      <c r="I55" s="4">
        <v>0</v>
      </c>
      <c r="J55" s="4">
        <v>0.3</v>
      </c>
      <c r="K55" s="6">
        <f>A55/(G55^(1/3))</f>
        <v>35</v>
      </c>
      <c r="L55" s="6">
        <f t="shared" si="33"/>
        <v>8.75</v>
      </c>
      <c r="M55" s="6">
        <f>0.5*O55*1000*PI()*A55^3/6*(F55*1000)^2/4184000000000000</f>
        <v>1.5694119311316421</v>
      </c>
      <c r="N55" s="6">
        <f>1000*M55/G55</f>
        <v>1569.4119311316422</v>
      </c>
      <c r="O55" s="51">
        <v>2.6</v>
      </c>
      <c r="P55" s="4">
        <v>0.3</v>
      </c>
      <c r="Q55" s="7" t="s">
        <v>121</v>
      </c>
      <c r="R55" s="7" t="s">
        <v>109</v>
      </c>
    </row>
    <row r="56" spans="1:18" s="20" customFormat="1" x14ac:dyDescent="0.2">
      <c r="A56" s="20">
        <v>35</v>
      </c>
      <c r="B56" s="20" t="s">
        <v>163</v>
      </c>
      <c r="C56" s="20" t="s">
        <v>23</v>
      </c>
      <c r="E56" s="21" t="s">
        <v>16</v>
      </c>
      <c r="F56" s="20">
        <v>20</v>
      </c>
      <c r="G56" s="20">
        <v>100</v>
      </c>
      <c r="H56" s="20">
        <v>45</v>
      </c>
      <c r="I56" s="20">
        <v>1</v>
      </c>
      <c r="J56" s="20">
        <v>0.3</v>
      </c>
      <c r="K56" s="22">
        <f t="shared" ref="K56:K58" si="42">A56/(G56^(1/3))</f>
        <v>7.5405214151115922</v>
      </c>
      <c r="L56" s="22">
        <f t="shared" si="33"/>
        <v>1.8851303537778981</v>
      </c>
      <c r="M56" s="22">
        <f t="shared" ref="M56:M58" si="43">0.5*O56*1000*PI()*A56^3/6*(F56*1000)^2/4184000000000000</f>
        <v>2.7900656553451415</v>
      </c>
      <c r="N56" s="22">
        <f t="shared" ref="N56:N58" si="44">1000*M56/G56</f>
        <v>27.900656553451412</v>
      </c>
      <c r="O56" s="52">
        <v>2.6</v>
      </c>
      <c r="P56" s="20">
        <v>0.3</v>
      </c>
      <c r="Q56" s="23" t="s">
        <v>122</v>
      </c>
      <c r="R56" s="23" t="s">
        <v>110</v>
      </c>
    </row>
    <row r="57" spans="1:18" s="24" customFormat="1" x14ac:dyDescent="0.2">
      <c r="A57" s="24">
        <v>35</v>
      </c>
      <c r="B57" s="24" t="s">
        <v>164</v>
      </c>
      <c r="C57" s="24" t="s">
        <v>23</v>
      </c>
      <c r="E57" s="25" t="s">
        <v>100</v>
      </c>
      <c r="F57" s="24">
        <v>20</v>
      </c>
      <c r="G57" s="24">
        <v>100</v>
      </c>
      <c r="H57" s="24">
        <v>45</v>
      </c>
      <c r="I57" s="24">
        <v>1</v>
      </c>
      <c r="J57" s="24">
        <v>0.3</v>
      </c>
      <c r="K57" s="26">
        <f t="shared" si="42"/>
        <v>7.5405214151115922</v>
      </c>
      <c r="L57" s="26">
        <f t="shared" si="33"/>
        <v>1.8851303537778981</v>
      </c>
      <c r="M57" s="26">
        <f t="shared" si="43"/>
        <v>2.7900656553451415</v>
      </c>
      <c r="N57" s="26">
        <f t="shared" si="44"/>
        <v>27.900656553451412</v>
      </c>
      <c r="O57" s="53">
        <v>2.6</v>
      </c>
      <c r="P57" s="24">
        <v>0.3</v>
      </c>
      <c r="Q57" s="27" t="s">
        <v>123</v>
      </c>
      <c r="R57" s="27" t="s">
        <v>111</v>
      </c>
    </row>
    <row r="58" spans="1:18" s="20" customFormat="1" x14ac:dyDescent="0.2">
      <c r="A58" s="20">
        <v>35</v>
      </c>
      <c r="B58" s="20" t="s">
        <v>165</v>
      </c>
      <c r="C58" s="20" t="s">
        <v>23</v>
      </c>
      <c r="E58" s="21" t="s">
        <v>101</v>
      </c>
      <c r="F58" s="20">
        <v>20</v>
      </c>
      <c r="G58" s="20">
        <v>100</v>
      </c>
      <c r="H58" s="20">
        <v>45</v>
      </c>
      <c r="I58" s="20">
        <v>1</v>
      </c>
      <c r="J58" s="20">
        <v>0.3</v>
      </c>
      <c r="K58" s="22">
        <f t="shared" si="42"/>
        <v>7.5405214151115922</v>
      </c>
      <c r="L58" s="22">
        <f t="shared" si="33"/>
        <v>1.8851303537778981</v>
      </c>
      <c r="M58" s="22">
        <f t="shared" si="43"/>
        <v>2.7900656553451415</v>
      </c>
      <c r="N58" s="22">
        <f t="shared" si="44"/>
        <v>27.900656553451412</v>
      </c>
      <c r="O58" s="52">
        <v>2.6</v>
      </c>
      <c r="P58" s="20">
        <v>0.3</v>
      </c>
      <c r="Q58" s="23" t="s">
        <v>124</v>
      </c>
      <c r="R58" s="23" t="s">
        <v>112</v>
      </c>
    </row>
    <row r="59" spans="1:18" s="24" customFormat="1" x14ac:dyDescent="0.2">
      <c r="A59" s="24">
        <v>35</v>
      </c>
      <c r="B59" s="24" t="s">
        <v>166</v>
      </c>
      <c r="C59" s="24" t="s">
        <v>23</v>
      </c>
      <c r="D59" s="24" t="s">
        <v>33</v>
      </c>
      <c r="E59" s="25">
        <v>1</v>
      </c>
      <c r="F59" s="24">
        <v>20</v>
      </c>
      <c r="G59" s="24">
        <v>1</v>
      </c>
      <c r="H59" s="24">
        <v>45</v>
      </c>
      <c r="I59" s="24">
        <v>0</v>
      </c>
      <c r="J59" s="24">
        <v>0.3</v>
      </c>
      <c r="K59" s="26">
        <f>A59/(G59^(1/3))</f>
        <v>35</v>
      </c>
      <c r="L59" s="26">
        <f t="shared" si="33"/>
        <v>8.75</v>
      </c>
      <c r="M59" s="26">
        <f>0.5*O59*1000*PI()*A59^3/6*(F59*1000)^2/4184000000000000</f>
        <v>2.7900656553451415</v>
      </c>
      <c r="N59" s="26">
        <f>1000*M59/G59</f>
        <v>2790.0656553451413</v>
      </c>
      <c r="O59" s="53">
        <v>2.6</v>
      </c>
      <c r="P59" s="24">
        <v>0.3</v>
      </c>
      <c r="Q59" s="27" t="s">
        <v>125</v>
      </c>
      <c r="R59" s="27" t="s">
        <v>113</v>
      </c>
    </row>
    <row r="60" spans="1:18" s="35" customFormat="1" x14ac:dyDescent="0.2">
      <c r="A60" s="35" t="s">
        <v>458</v>
      </c>
      <c r="E60" s="36"/>
      <c r="K60" s="37"/>
      <c r="L60" s="37"/>
      <c r="M60" s="37"/>
      <c r="N60" s="37"/>
      <c r="O60" s="54"/>
      <c r="Q60" s="38"/>
      <c r="R60" s="38"/>
    </row>
    <row r="61" spans="1:18" s="20" customFormat="1" x14ac:dyDescent="0.2">
      <c r="A61" s="20">
        <v>35</v>
      </c>
      <c r="B61" s="20" t="s">
        <v>163</v>
      </c>
      <c r="C61" s="20" t="s">
        <v>23</v>
      </c>
      <c r="D61" s="20" t="s">
        <v>459</v>
      </c>
      <c r="E61" s="21" t="s">
        <v>16</v>
      </c>
      <c r="F61" s="20">
        <v>20</v>
      </c>
      <c r="G61" s="20">
        <v>100</v>
      </c>
      <c r="H61" s="20">
        <v>45</v>
      </c>
      <c r="I61" s="20">
        <v>1</v>
      </c>
      <c r="J61" s="20">
        <v>0.3</v>
      </c>
      <c r="K61" s="22">
        <f t="shared" ref="K61:K63" si="45">A61/(G61^(1/3))</f>
        <v>7.5405214151115922</v>
      </c>
      <c r="L61" s="22">
        <f t="shared" ref="L61:L63" si="46">K61*0.25</f>
        <v>1.8851303537778981</v>
      </c>
      <c r="M61" s="22">
        <f t="shared" ref="M61:M63" si="47">0.5*O61*1000*PI()*A61^3/6*(F61*1000)^2/4184000000000000</f>
        <v>2.7900656553451415</v>
      </c>
      <c r="N61" s="22">
        <f t="shared" ref="N61:N63" si="48">1000*M61/G61</f>
        <v>27.900656553451412</v>
      </c>
      <c r="O61" s="52">
        <v>2.6</v>
      </c>
      <c r="P61" s="20">
        <v>0.3</v>
      </c>
      <c r="Q61" s="23" t="s">
        <v>460</v>
      </c>
      <c r="R61" s="23"/>
    </row>
    <row r="62" spans="1:18" s="24" customFormat="1" x14ac:dyDescent="0.2">
      <c r="A62" s="24">
        <v>35</v>
      </c>
      <c r="B62" s="24" t="s">
        <v>163</v>
      </c>
      <c r="C62" s="24" t="s">
        <v>23</v>
      </c>
      <c r="D62" s="24" t="s">
        <v>461</v>
      </c>
      <c r="E62" s="25" t="s">
        <v>16</v>
      </c>
      <c r="F62" s="24">
        <v>20</v>
      </c>
      <c r="G62" s="24">
        <v>100</v>
      </c>
      <c r="H62" s="24">
        <v>45</v>
      </c>
      <c r="I62" s="24">
        <v>1</v>
      </c>
      <c r="J62" s="24">
        <v>0.3</v>
      </c>
      <c r="K62" s="26">
        <f t="shared" si="45"/>
        <v>7.5405214151115922</v>
      </c>
      <c r="L62" s="26">
        <f t="shared" si="46"/>
        <v>1.8851303537778981</v>
      </c>
      <c r="M62" s="26">
        <f t="shared" si="47"/>
        <v>2.7900656553451415</v>
      </c>
      <c r="N62" s="26">
        <f t="shared" si="48"/>
        <v>27.900656553451412</v>
      </c>
      <c r="O62" s="53">
        <v>2.6</v>
      </c>
      <c r="P62" s="24">
        <v>0.3</v>
      </c>
      <c r="Q62" s="27" t="s">
        <v>462</v>
      </c>
      <c r="R62" s="27"/>
    </row>
    <row r="63" spans="1:18" s="20" customFormat="1" x14ac:dyDescent="0.2">
      <c r="A63" s="20">
        <v>35</v>
      </c>
      <c r="B63" s="20" t="s">
        <v>163</v>
      </c>
      <c r="C63" s="20" t="s">
        <v>23</v>
      </c>
      <c r="D63" s="20" t="s">
        <v>463</v>
      </c>
      <c r="E63" s="21" t="s">
        <v>16</v>
      </c>
      <c r="F63" s="20">
        <v>20</v>
      </c>
      <c r="G63" s="20">
        <v>100</v>
      </c>
      <c r="H63" s="20">
        <v>45</v>
      </c>
      <c r="I63" s="20">
        <v>1</v>
      </c>
      <c r="J63" s="20">
        <v>0.3</v>
      </c>
      <c r="K63" s="22">
        <f t="shared" si="45"/>
        <v>7.5405214151115922</v>
      </c>
      <c r="L63" s="22">
        <f t="shared" si="46"/>
        <v>1.8851303537778981</v>
      </c>
      <c r="M63" s="22">
        <f t="shared" si="47"/>
        <v>2.7900656553451415</v>
      </c>
      <c r="N63" s="22">
        <f t="shared" si="48"/>
        <v>27.900656553451412</v>
      </c>
      <c r="O63" s="52">
        <v>2.6</v>
      </c>
      <c r="P63" s="20">
        <v>0.3</v>
      </c>
      <c r="Q63" s="23" t="s">
        <v>464</v>
      </c>
      <c r="R63" s="23"/>
    </row>
    <row r="64" spans="1:18" x14ac:dyDescent="0.2">
      <c r="Q64" s="34"/>
      <c r="R64" s="34"/>
    </row>
    <row r="66" spans="1:18" x14ac:dyDescent="0.2">
      <c r="A66" t="s">
        <v>0</v>
      </c>
      <c r="B66" t="s">
        <v>8</v>
      </c>
      <c r="C66" t="s">
        <v>22</v>
      </c>
      <c r="D66" t="s">
        <v>13</v>
      </c>
      <c r="E66" s="3" t="s">
        <v>15</v>
      </c>
      <c r="F66" t="s">
        <v>3</v>
      </c>
      <c r="G66" t="s">
        <v>17</v>
      </c>
      <c r="H66" t="s">
        <v>14</v>
      </c>
      <c r="I66" t="s">
        <v>11</v>
      </c>
      <c r="J66" t="s">
        <v>12</v>
      </c>
      <c r="K66" s="1" t="s">
        <v>4</v>
      </c>
      <c r="L66" s="1" t="s">
        <v>7</v>
      </c>
      <c r="M66" s="1" t="s">
        <v>5</v>
      </c>
      <c r="N66" s="1" t="s">
        <v>6</v>
      </c>
      <c r="O66" s="47" t="s">
        <v>1</v>
      </c>
      <c r="P66" t="s">
        <v>2</v>
      </c>
      <c r="Q66" t="s">
        <v>9</v>
      </c>
      <c r="R66" t="s">
        <v>10</v>
      </c>
    </row>
    <row r="67" spans="1:18" s="12" customFormat="1" x14ac:dyDescent="0.2">
      <c r="A67" s="12">
        <v>40</v>
      </c>
      <c r="B67" s="12" t="s">
        <v>167</v>
      </c>
      <c r="C67" s="12" t="s">
        <v>23</v>
      </c>
      <c r="E67" s="13" t="s">
        <v>16</v>
      </c>
      <c r="F67" s="12">
        <v>10</v>
      </c>
      <c r="G67" s="12">
        <v>100</v>
      </c>
      <c r="H67" s="12">
        <v>45</v>
      </c>
      <c r="I67" s="12">
        <v>1</v>
      </c>
      <c r="J67" s="12">
        <v>0.3</v>
      </c>
      <c r="K67" s="14">
        <f t="shared" ref="K67:K69" si="49">A67/(G67^(1/3))</f>
        <v>8.6177387601275335</v>
      </c>
      <c r="L67" s="14">
        <f t="shared" ref="L67:L78" si="50">K67*0.25</f>
        <v>2.1544346900318834</v>
      </c>
      <c r="M67" s="14">
        <f t="shared" ref="M67:M69" si="51">0.5*O67*1000*PI()*A67^3/6*(F67*1000)^2/4184000000000000</f>
        <v>1.0411906818780703</v>
      </c>
      <c r="N67" s="14">
        <f t="shared" ref="N67:N69" si="52">1000*M67/G67</f>
        <v>10.411906818780704</v>
      </c>
      <c r="O67" s="48">
        <v>2.6</v>
      </c>
      <c r="P67" s="12">
        <v>0.3</v>
      </c>
      <c r="Q67" s="15" t="s">
        <v>138</v>
      </c>
      <c r="R67" s="15" t="s">
        <v>126</v>
      </c>
    </row>
    <row r="68" spans="1:18" s="16" customFormat="1" x14ac:dyDescent="0.2">
      <c r="A68" s="16">
        <v>40</v>
      </c>
      <c r="B68" s="16" t="s">
        <v>168</v>
      </c>
      <c r="C68" s="16" t="s">
        <v>23</v>
      </c>
      <c r="E68" s="17" t="s">
        <v>100</v>
      </c>
      <c r="F68" s="16">
        <v>10</v>
      </c>
      <c r="G68" s="16">
        <v>100</v>
      </c>
      <c r="H68" s="16">
        <v>45</v>
      </c>
      <c r="I68" s="16">
        <v>1</v>
      </c>
      <c r="J68" s="16">
        <v>0.3</v>
      </c>
      <c r="K68" s="18">
        <f t="shared" si="49"/>
        <v>8.6177387601275335</v>
      </c>
      <c r="L68" s="18">
        <f t="shared" si="50"/>
        <v>2.1544346900318834</v>
      </c>
      <c r="M68" s="18">
        <f t="shared" si="51"/>
        <v>1.0411906818780703</v>
      </c>
      <c r="N68" s="18">
        <f t="shared" si="52"/>
        <v>10.411906818780704</v>
      </c>
      <c r="O68" s="49">
        <v>2.6</v>
      </c>
      <c r="P68" s="16">
        <v>0.3</v>
      </c>
      <c r="Q68" s="19" t="s">
        <v>139</v>
      </c>
      <c r="R68" s="19" t="s">
        <v>127</v>
      </c>
    </row>
    <row r="69" spans="1:18" s="12" customFormat="1" x14ac:dyDescent="0.2">
      <c r="A69" s="12">
        <v>40</v>
      </c>
      <c r="B69" s="12" t="s">
        <v>169</v>
      </c>
      <c r="C69" s="12" t="s">
        <v>23</v>
      </c>
      <c r="E69" s="13" t="s">
        <v>101</v>
      </c>
      <c r="F69" s="12">
        <v>10</v>
      </c>
      <c r="G69" s="12">
        <v>100</v>
      </c>
      <c r="H69" s="12">
        <v>45</v>
      </c>
      <c r="I69" s="12">
        <v>1</v>
      </c>
      <c r="J69" s="12">
        <v>0.3</v>
      </c>
      <c r="K69" s="14">
        <f t="shared" si="49"/>
        <v>8.6177387601275335</v>
      </c>
      <c r="L69" s="14">
        <f t="shared" si="50"/>
        <v>2.1544346900318834</v>
      </c>
      <c r="M69" s="14">
        <f t="shared" si="51"/>
        <v>1.0411906818780703</v>
      </c>
      <c r="N69" s="14">
        <f t="shared" si="52"/>
        <v>10.411906818780704</v>
      </c>
      <c r="O69" s="48">
        <v>2.6</v>
      </c>
      <c r="P69" s="12">
        <v>0.3</v>
      </c>
      <c r="Q69" s="15" t="s">
        <v>140</v>
      </c>
      <c r="R69" s="15" t="s">
        <v>128</v>
      </c>
    </row>
    <row r="70" spans="1:18" s="16" customFormat="1" x14ac:dyDescent="0.2">
      <c r="A70" s="16">
        <v>40</v>
      </c>
      <c r="B70" s="16" t="s">
        <v>170</v>
      </c>
      <c r="C70" s="16" t="s">
        <v>23</v>
      </c>
      <c r="D70" s="16" t="s">
        <v>33</v>
      </c>
      <c r="E70" s="17">
        <v>1</v>
      </c>
      <c r="F70" s="16">
        <v>10</v>
      </c>
      <c r="G70" s="16">
        <v>1</v>
      </c>
      <c r="H70" s="16">
        <v>45</v>
      </c>
      <c r="I70" s="16">
        <v>0</v>
      </c>
      <c r="J70" s="16">
        <v>0.3</v>
      </c>
      <c r="K70" s="18">
        <f>A70/(G70^(1/3))</f>
        <v>40</v>
      </c>
      <c r="L70" s="18">
        <f t="shared" si="50"/>
        <v>10</v>
      </c>
      <c r="M70" s="18">
        <f>0.5*O70*1000*PI()*A70^3/6*(F70*1000)^2/4184000000000000</f>
        <v>1.0411906818780703</v>
      </c>
      <c r="N70" s="18">
        <f>1000*M70/G70</f>
        <v>1041.1906818780703</v>
      </c>
      <c r="O70" s="49">
        <v>2.6</v>
      </c>
      <c r="P70" s="16">
        <v>0.3</v>
      </c>
      <c r="Q70" s="19" t="s">
        <v>141</v>
      </c>
      <c r="R70" s="19" t="s">
        <v>129</v>
      </c>
    </row>
    <row r="71" spans="1:18" s="8" customFormat="1" x14ac:dyDescent="0.2">
      <c r="A71" s="8">
        <v>40</v>
      </c>
      <c r="B71" s="8" t="s">
        <v>167</v>
      </c>
      <c r="C71" s="8" t="s">
        <v>23</v>
      </c>
      <c r="E71" s="9" t="s">
        <v>16</v>
      </c>
      <c r="F71" s="8">
        <v>15</v>
      </c>
      <c r="G71" s="8">
        <v>100</v>
      </c>
      <c r="H71" s="8">
        <v>45</v>
      </c>
      <c r="I71" s="8">
        <v>1</v>
      </c>
      <c r="J71" s="8">
        <v>0.3</v>
      </c>
      <c r="K71" s="10">
        <f t="shared" ref="K71:K73" si="53">A71/(G71^(1/3))</f>
        <v>8.6177387601275335</v>
      </c>
      <c r="L71" s="10">
        <f t="shared" si="50"/>
        <v>2.1544346900318834</v>
      </c>
      <c r="M71" s="10">
        <f t="shared" ref="M71:M73" si="54">0.5*O71*1000*PI()*A71^3/6*(F71*1000)^2/4184000000000000</f>
        <v>2.3426790342256587</v>
      </c>
      <c r="N71" s="10">
        <f t="shared" ref="N71:N73" si="55">1000*M71/G71</f>
        <v>23.426790342256584</v>
      </c>
      <c r="O71" s="50">
        <v>2.6</v>
      </c>
      <c r="P71" s="8">
        <v>0.3</v>
      </c>
      <c r="Q71" s="11" t="s">
        <v>142</v>
      </c>
      <c r="R71" s="11" t="s">
        <v>130</v>
      </c>
    </row>
    <row r="72" spans="1:18" s="4" customFormat="1" x14ac:dyDescent="0.2">
      <c r="A72" s="4">
        <v>40</v>
      </c>
      <c r="B72" s="4" t="s">
        <v>168</v>
      </c>
      <c r="C72" s="4" t="s">
        <v>23</v>
      </c>
      <c r="E72" s="5" t="s">
        <v>100</v>
      </c>
      <c r="F72" s="4">
        <v>15</v>
      </c>
      <c r="G72" s="4">
        <v>100</v>
      </c>
      <c r="H72" s="4">
        <v>45</v>
      </c>
      <c r="I72" s="4">
        <v>1</v>
      </c>
      <c r="J72" s="4">
        <v>0.3</v>
      </c>
      <c r="K72" s="6">
        <f t="shared" si="53"/>
        <v>8.6177387601275335</v>
      </c>
      <c r="L72" s="6">
        <f t="shared" si="50"/>
        <v>2.1544346900318834</v>
      </c>
      <c r="M72" s="6">
        <f t="shared" si="54"/>
        <v>2.3426790342256587</v>
      </c>
      <c r="N72" s="6">
        <f t="shared" si="55"/>
        <v>23.426790342256584</v>
      </c>
      <c r="O72" s="51">
        <v>2.6</v>
      </c>
      <c r="P72" s="4">
        <v>0.3</v>
      </c>
      <c r="Q72" s="7" t="s">
        <v>143</v>
      </c>
      <c r="R72" s="7" t="s">
        <v>131</v>
      </c>
    </row>
    <row r="73" spans="1:18" s="8" customFormat="1" x14ac:dyDescent="0.2">
      <c r="A73" s="8">
        <v>40</v>
      </c>
      <c r="B73" s="8" t="s">
        <v>169</v>
      </c>
      <c r="C73" s="8" t="s">
        <v>23</v>
      </c>
      <c r="E73" s="9" t="s">
        <v>101</v>
      </c>
      <c r="F73" s="8">
        <v>15</v>
      </c>
      <c r="G73" s="8">
        <v>100</v>
      </c>
      <c r="H73" s="8">
        <v>45</v>
      </c>
      <c r="I73" s="8">
        <v>1</v>
      </c>
      <c r="J73" s="8">
        <v>0.3</v>
      </c>
      <c r="K73" s="10">
        <f t="shared" si="53"/>
        <v>8.6177387601275335</v>
      </c>
      <c r="L73" s="10">
        <f t="shared" si="50"/>
        <v>2.1544346900318834</v>
      </c>
      <c r="M73" s="10">
        <f t="shared" si="54"/>
        <v>2.3426790342256587</v>
      </c>
      <c r="N73" s="10">
        <f t="shared" si="55"/>
        <v>23.426790342256584</v>
      </c>
      <c r="O73" s="50">
        <v>2.6</v>
      </c>
      <c r="P73" s="8">
        <v>0.3</v>
      </c>
      <c r="Q73" s="11" t="s">
        <v>144</v>
      </c>
      <c r="R73" s="11" t="s">
        <v>132</v>
      </c>
    </row>
    <row r="74" spans="1:18" s="4" customFormat="1" x14ac:dyDescent="0.2">
      <c r="A74" s="4">
        <v>40</v>
      </c>
      <c r="B74" s="4" t="s">
        <v>170</v>
      </c>
      <c r="C74" s="4" t="s">
        <v>23</v>
      </c>
      <c r="D74" s="4" t="s">
        <v>33</v>
      </c>
      <c r="E74" s="5">
        <v>1</v>
      </c>
      <c r="F74" s="4">
        <v>15</v>
      </c>
      <c r="G74" s="4">
        <v>1</v>
      </c>
      <c r="H74" s="4">
        <v>45</v>
      </c>
      <c r="I74" s="4">
        <v>0</v>
      </c>
      <c r="J74" s="4">
        <v>0.3</v>
      </c>
      <c r="K74" s="6">
        <f>A74/(G74^(1/3))</f>
        <v>40</v>
      </c>
      <c r="L74" s="6">
        <f t="shared" si="50"/>
        <v>10</v>
      </c>
      <c r="M74" s="6">
        <f>0.5*O74*1000*PI()*A74^3/6*(F74*1000)^2/4184000000000000</f>
        <v>2.3426790342256587</v>
      </c>
      <c r="N74" s="6">
        <f>1000*M74/G74</f>
        <v>2342.6790342256586</v>
      </c>
      <c r="O74" s="51">
        <v>2.6</v>
      </c>
      <c r="P74" s="4">
        <v>0.3</v>
      </c>
      <c r="Q74" s="7" t="s">
        <v>145</v>
      </c>
      <c r="R74" s="7" t="s">
        <v>133</v>
      </c>
    </row>
    <row r="75" spans="1:18" s="20" customFormat="1" x14ac:dyDescent="0.2">
      <c r="A75" s="20">
        <v>40</v>
      </c>
      <c r="B75" s="20" t="s">
        <v>167</v>
      </c>
      <c r="C75" s="20" t="s">
        <v>23</v>
      </c>
      <c r="E75" s="21" t="s">
        <v>16</v>
      </c>
      <c r="F75" s="20">
        <v>20</v>
      </c>
      <c r="G75" s="20">
        <v>100</v>
      </c>
      <c r="H75" s="20">
        <v>45</v>
      </c>
      <c r="I75" s="20">
        <v>1</v>
      </c>
      <c r="J75" s="20">
        <v>0.3</v>
      </c>
      <c r="K75" s="22">
        <f t="shared" ref="K75:K77" si="56">A75/(G75^(1/3))</f>
        <v>8.6177387601275335</v>
      </c>
      <c r="L75" s="22">
        <f t="shared" si="50"/>
        <v>2.1544346900318834</v>
      </c>
      <c r="M75" s="22">
        <f t="shared" ref="M75:M77" si="57">0.5*O75*1000*PI()*A75^3/6*(F75*1000)^2/4184000000000000</f>
        <v>4.1647627275122812</v>
      </c>
      <c r="N75" s="22">
        <f t="shared" ref="N75:N77" si="58">1000*M75/G75</f>
        <v>41.647627275122815</v>
      </c>
      <c r="O75" s="52">
        <v>2.6</v>
      </c>
      <c r="P75" s="20">
        <v>0.3</v>
      </c>
      <c r="Q75" s="23" t="s">
        <v>146</v>
      </c>
      <c r="R75" s="23" t="s">
        <v>134</v>
      </c>
    </row>
    <row r="76" spans="1:18" s="24" customFormat="1" x14ac:dyDescent="0.2">
      <c r="A76" s="24">
        <v>40</v>
      </c>
      <c r="B76" s="24" t="s">
        <v>168</v>
      </c>
      <c r="C76" s="24" t="s">
        <v>23</v>
      </c>
      <c r="E76" s="25" t="s">
        <v>100</v>
      </c>
      <c r="F76" s="24">
        <v>20</v>
      </c>
      <c r="G76" s="24">
        <v>100</v>
      </c>
      <c r="H76" s="24">
        <v>45</v>
      </c>
      <c r="I76" s="24">
        <v>1</v>
      </c>
      <c r="J76" s="24">
        <v>0.3</v>
      </c>
      <c r="K76" s="26">
        <f t="shared" si="56"/>
        <v>8.6177387601275335</v>
      </c>
      <c r="L76" s="26">
        <f t="shared" si="50"/>
        <v>2.1544346900318834</v>
      </c>
      <c r="M76" s="26">
        <f t="shared" si="57"/>
        <v>4.1647627275122812</v>
      </c>
      <c r="N76" s="26">
        <f t="shared" si="58"/>
        <v>41.647627275122815</v>
      </c>
      <c r="O76" s="53">
        <v>2.6</v>
      </c>
      <c r="P76" s="24">
        <v>0.3</v>
      </c>
      <c r="Q76" s="27" t="s">
        <v>147</v>
      </c>
      <c r="R76" s="27" t="s">
        <v>135</v>
      </c>
    </row>
    <row r="77" spans="1:18" s="20" customFormat="1" x14ac:dyDescent="0.2">
      <c r="A77" s="20">
        <v>40</v>
      </c>
      <c r="B77" s="20" t="s">
        <v>169</v>
      </c>
      <c r="C77" s="20" t="s">
        <v>23</v>
      </c>
      <c r="E77" s="21" t="s">
        <v>101</v>
      </c>
      <c r="F77" s="20">
        <v>20</v>
      </c>
      <c r="G77" s="20">
        <v>100</v>
      </c>
      <c r="H77" s="20">
        <v>45</v>
      </c>
      <c r="I77" s="20">
        <v>1</v>
      </c>
      <c r="J77" s="20">
        <v>0.3</v>
      </c>
      <c r="K77" s="22">
        <f t="shared" si="56"/>
        <v>8.6177387601275335</v>
      </c>
      <c r="L77" s="22">
        <f t="shared" si="50"/>
        <v>2.1544346900318834</v>
      </c>
      <c r="M77" s="22">
        <f t="shared" si="57"/>
        <v>4.1647627275122812</v>
      </c>
      <c r="N77" s="22">
        <f t="shared" si="58"/>
        <v>41.647627275122815</v>
      </c>
      <c r="O77" s="52">
        <v>2.6</v>
      </c>
      <c r="P77" s="20">
        <v>0.3</v>
      </c>
      <c r="Q77" s="23" t="s">
        <v>148</v>
      </c>
      <c r="R77" s="23" t="s">
        <v>136</v>
      </c>
    </row>
    <row r="78" spans="1:18" s="24" customFormat="1" x14ac:dyDescent="0.2">
      <c r="A78" s="24">
        <v>40</v>
      </c>
      <c r="B78" s="24" t="s">
        <v>170</v>
      </c>
      <c r="C78" s="24" t="s">
        <v>23</v>
      </c>
      <c r="D78" s="24" t="s">
        <v>33</v>
      </c>
      <c r="E78" s="25">
        <v>1</v>
      </c>
      <c r="F78" s="24">
        <v>20</v>
      </c>
      <c r="G78" s="24">
        <v>1</v>
      </c>
      <c r="H78" s="24">
        <v>45</v>
      </c>
      <c r="I78" s="24">
        <v>0</v>
      </c>
      <c r="J78" s="24">
        <v>0.3</v>
      </c>
      <c r="K78" s="26">
        <f>A78/(G78^(1/3))</f>
        <v>40</v>
      </c>
      <c r="L78" s="26">
        <f t="shared" si="50"/>
        <v>10</v>
      </c>
      <c r="M78" s="26">
        <f>0.5*O78*1000*PI()*A78^3/6*(F78*1000)^2/4184000000000000</f>
        <v>4.1647627275122812</v>
      </c>
      <c r="N78" s="26">
        <f>1000*M78/G78</f>
        <v>4164.7627275122813</v>
      </c>
      <c r="O78" s="53">
        <v>2.6</v>
      </c>
      <c r="P78" s="24">
        <v>0.3</v>
      </c>
      <c r="Q78" s="27" t="s">
        <v>149</v>
      </c>
      <c r="R78" s="27" t="s">
        <v>137</v>
      </c>
    </row>
    <row r="79" spans="1:18" x14ac:dyDescent="0.2">
      <c r="Q79" s="34"/>
      <c r="R79" s="34"/>
    </row>
    <row r="81" spans="1:18" x14ac:dyDescent="0.2">
      <c r="A81" t="s">
        <v>0</v>
      </c>
      <c r="B81" t="s">
        <v>8</v>
      </c>
      <c r="C81" t="s">
        <v>22</v>
      </c>
      <c r="D81" t="s">
        <v>13</v>
      </c>
      <c r="E81" s="3" t="s">
        <v>15</v>
      </c>
      <c r="F81" t="s">
        <v>3</v>
      </c>
      <c r="G81" t="s">
        <v>17</v>
      </c>
      <c r="H81" t="s">
        <v>14</v>
      </c>
      <c r="I81" t="s">
        <v>11</v>
      </c>
      <c r="J81" t="s">
        <v>12</v>
      </c>
      <c r="K81" s="1" t="s">
        <v>4</v>
      </c>
      <c r="L81" s="1" t="s">
        <v>7</v>
      </c>
      <c r="M81" s="1" t="s">
        <v>5</v>
      </c>
      <c r="N81" s="1" t="s">
        <v>6</v>
      </c>
      <c r="O81" s="47" t="s">
        <v>1</v>
      </c>
      <c r="P81" t="s">
        <v>2</v>
      </c>
      <c r="Q81" t="s">
        <v>9</v>
      </c>
      <c r="R81" t="s">
        <v>10</v>
      </c>
    </row>
    <row r="82" spans="1:18" s="12" customFormat="1" x14ac:dyDescent="0.2">
      <c r="A82" s="12">
        <v>50</v>
      </c>
      <c r="B82" s="12" t="s">
        <v>171</v>
      </c>
      <c r="C82" s="12" t="s">
        <v>23</v>
      </c>
      <c r="E82" s="13">
        <v>0.2</v>
      </c>
      <c r="F82" s="12">
        <v>10</v>
      </c>
      <c r="G82" s="12">
        <v>100</v>
      </c>
      <c r="H82" s="12">
        <v>45</v>
      </c>
      <c r="I82" s="12">
        <v>1</v>
      </c>
      <c r="J82" s="12">
        <v>0.3</v>
      </c>
      <c r="K82" s="14">
        <f t="shared" ref="K82:K96" si="59">A82/(G82^(1/3))</f>
        <v>10.772173450159418</v>
      </c>
      <c r="L82" s="14">
        <f t="shared" ref="L82:L96" si="60">K82*0.25</f>
        <v>2.6930433625398544</v>
      </c>
      <c r="M82" s="14">
        <f t="shared" ref="M82:M96" si="61">0.5*O82*1000*PI()*A82^3/6*(F82*1000)^2/4184000000000000</f>
        <v>2.0335755505431061</v>
      </c>
      <c r="N82" s="14">
        <f t="shared" ref="N82:N96" si="62">1000*M82/G82</f>
        <v>20.335755505431063</v>
      </c>
      <c r="O82" s="48">
        <v>2.6</v>
      </c>
      <c r="P82" s="12">
        <v>0.3</v>
      </c>
      <c r="Q82" s="15" t="s">
        <v>191</v>
      </c>
      <c r="R82" s="15" t="s">
        <v>176</v>
      </c>
    </row>
    <row r="83" spans="1:18" s="16" customFormat="1" x14ac:dyDescent="0.2">
      <c r="A83" s="16">
        <v>50</v>
      </c>
      <c r="B83" s="16" t="s">
        <v>172</v>
      </c>
      <c r="C83" s="16" t="s">
        <v>23</v>
      </c>
      <c r="E83" s="17">
        <v>1</v>
      </c>
      <c r="F83" s="16">
        <v>10</v>
      </c>
      <c r="G83" s="16">
        <v>100</v>
      </c>
      <c r="H83" s="16">
        <v>45</v>
      </c>
      <c r="I83" s="16">
        <v>1</v>
      </c>
      <c r="J83" s="16">
        <v>0.3</v>
      </c>
      <c r="K83" s="18">
        <f t="shared" si="59"/>
        <v>10.772173450159418</v>
      </c>
      <c r="L83" s="18">
        <f t="shared" si="60"/>
        <v>2.6930433625398544</v>
      </c>
      <c r="M83" s="18">
        <f t="shared" si="61"/>
        <v>2.0335755505431061</v>
      </c>
      <c r="N83" s="18">
        <f t="shared" si="62"/>
        <v>20.335755505431063</v>
      </c>
      <c r="O83" s="49">
        <v>2.6</v>
      </c>
      <c r="P83" s="16">
        <v>0.3</v>
      </c>
      <c r="Q83" s="19" t="s">
        <v>192</v>
      </c>
      <c r="R83" s="19" t="s">
        <v>177</v>
      </c>
    </row>
    <row r="84" spans="1:18" s="12" customFormat="1" x14ac:dyDescent="0.2">
      <c r="A84" s="12">
        <v>50</v>
      </c>
      <c r="B84" s="12" t="s">
        <v>173</v>
      </c>
      <c r="C84" s="12" t="s">
        <v>23</v>
      </c>
      <c r="E84" s="13">
        <v>0.2</v>
      </c>
      <c r="F84" s="12">
        <v>10</v>
      </c>
      <c r="G84" s="12">
        <v>1000</v>
      </c>
      <c r="H84" s="12">
        <v>45</v>
      </c>
      <c r="I84" s="12">
        <v>1</v>
      </c>
      <c r="J84" s="12">
        <v>0.3</v>
      </c>
      <c r="K84" s="14">
        <f t="shared" si="59"/>
        <v>5.0000000000000009</v>
      </c>
      <c r="L84" s="14">
        <f t="shared" si="60"/>
        <v>1.2500000000000002</v>
      </c>
      <c r="M84" s="14">
        <f t="shared" si="61"/>
        <v>2.0335755505431061</v>
      </c>
      <c r="N84" s="14">
        <f t="shared" si="62"/>
        <v>2.0335755505431061</v>
      </c>
      <c r="O84" s="48">
        <v>2.6</v>
      </c>
      <c r="P84" s="12">
        <v>0.3</v>
      </c>
      <c r="Q84" s="15" t="s">
        <v>193</v>
      </c>
      <c r="R84" s="15" t="s">
        <v>178</v>
      </c>
    </row>
    <row r="85" spans="1:18" s="16" customFormat="1" x14ac:dyDescent="0.2">
      <c r="A85" s="16">
        <v>50</v>
      </c>
      <c r="B85" s="16" t="s">
        <v>174</v>
      </c>
      <c r="C85" s="16" t="s">
        <v>23</v>
      </c>
      <c r="E85" s="17">
        <v>1</v>
      </c>
      <c r="F85" s="16">
        <v>10</v>
      </c>
      <c r="G85" s="16">
        <v>1000</v>
      </c>
      <c r="H85" s="16">
        <v>45</v>
      </c>
      <c r="I85" s="16">
        <v>1</v>
      </c>
      <c r="J85" s="16">
        <v>0.3</v>
      </c>
      <c r="K85" s="18">
        <f t="shared" si="59"/>
        <v>5.0000000000000009</v>
      </c>
      <c r="L85" s="18">
        <f t="shared" si="60"/>
        <v>1.2500000000000002</v>
      </c>
      <c r="M85" s="18">
        <f t="shared" si="61"/>
        <v>2.0335755505431061</v>
      </c>
      <c r="N85" s="18">
        <f t="shared" si="62"/>
        <v>2.0335755505431061</v>
      </c>
      <c r="O85" s="49">
        <v>2.6</v>
      </c>
      <c r="P85" s="16">
        <v>0.3</v>
      </c>
      <c r="Q85" s="19" t="s">
        <v>194</v>
      </c>
      <c r="R85" s="19" t="s">
        <v>179</v>
      </c>
    </row>
    <row r="86" spans="1:18" s="12" customFormat="1" x14ac:dyDescent="0.2">
      <c r="A86" s="12">
        <v>50</v>
      </c>
      <c r="B86" s="12" t="s">
        <v>175</v>
      </c>
      <c r="C86" s="12" t="s">
        <v>23</v>
      </c>
      <c r="D86" s="12" t="s">
        <v>33</v>
      </c>
      <c r="E86" s="13">
        <v>1</v>
      </c>
      <c r="F86" s="12">
        <v>10</v>
      </c>
      <c r="G86" s="12">
        <v>1</v>
      </c>
      <c r="H86" s="12">
        <v>45</v>
      </c>
      <c r="I86" s="12">
        <v>0</v>
      </c>
      <c r="J86" s="12">
        <v>0.3</v>
      </c>
      <c r="K86" s="14">
        <f t="shared" si="59"/>
        <v>50</v>
      </c>
      <c r="L86" s="14">
        <f t="shared" ref="L86" si="63">K86*0.25</f>
        <v>12.5</v>
      </c>
      <c r="M86" s="14">
        <f t="shared" si="61"/>
        <v>2.0335755505431061</v>
      </c>
      <c r="N86" s="14">
        <f t="shared" si="62"/>
        <v>2033.5755505431061</v>
      </c>
      <c r="O86" s="48">
        <v>2.6</v>
      </c>
      <c r="P86" s="12">
        <v>0.3</v>
      </c>
      <c r="Q86" s="15" t="s">
        <v>195</v>
      </c>
      <c r="R86" s="15" t="s">
        <v>180</v>
      </c>
    </row>
    <row r="87" spans="1:18" s="8" customFormat="1" x14ac:dyDescent="0.2">
      <c r="A87" s="8">
        <v>50</v>
      </c>
      <c r="B87" s="8" t="s">
        <v>171</v>
      </c>
      <c r="C87" s="8" t="s">
        <v>23</v>
      </c>
      <c r="E87" s="9">
        <v>0.2</v>
      </c>
      <c r="F87" s="8">
        <v>15</v>
      </c>
      <c r="G87" s="8">
        <v>100</v>
      </c>
      <c r="H87" s="8">
        <v>45</v>
      </c>
      <c r="I87" s="8">
        <v>1</v>
      </c>
      <c r="J87" s="8">
        <v>0.3</v>
      </c>
      <c r="K87" s="10">
        <f t="shared" si="59"/>
        <v>10.772173450159418</v>
      </c>
      <c r="L87" s="10">
        <f t="shared" si="60"/>
        <v>2.6930433625398544</v>
      </c>
      <c r="M87" s="10">
        <f t="shared" si="61"/>
        <v>4.5755449887219894</v>
      </c>
      <c r="N87" s="10">
        <f t="shared" si="62"/>
        <v>45.755449887219896</v>
      </c>
      <c r="O87" s="50">
        <v>2.6</v>
      </c>
      <c r="P87" s="8">
        <v>0.3</v>
      </c>
      <c r="Q87" s="11" t="s">
        <v>196</v>
      </c>
      <c r="R87" s="11" t="s">
        <v>181</v>
      </c>
    </row>
    <row r="88" spans="1:18" s="4" customFormat="1" x14ac:dyDescent="0.2">
      <c r="A88" s="4">
        <v>50</v>
      </c>
      <c r="B88" s="4" t="s">
        <v>172</v>
      </c>
      <c r="C88" s="4" t="s">
        <v>23</v>
      </c>
      <c r="E88" s="5">
        <v>1</v>
      </c>
      <c r="F88" s="4">
        <v>15</v>
      </c>
      <c r="G88" s="4">
        <v>100</v>
      </c>
      <c r="H88" s="4">
        <v>45</v>
      </c>
      <c r="I88" s="4">
        <v>1</v>
      </c>
      <c r="J88" s="4">
        <v>0.3</v>
      </c>
      <c r="K88" s="6">
        <f t="shared" si="59"/>
        <v>10.772173450159418</v>
      </c>
      <c r="L88" s="6">
        <f t="shared" si="60"/>
        <v>2.6930433625398544</v>
      </c>
      <c r="M88" s="6">
        <f t="shared" si="61"/>
        <v>4.5755449887219894</v>
      </c>
      <c r="N88" s="6">
        <f t="shared" si="62"/>
        <v>45.755449887219896</v>
      </c>
      <c r="O88" s="51">
        <v>2.6</v>
      </c>
      <c r="P88" s="4">
        <v>0.3</v>
      </c>
      <c r="Q88" s="7" t="s">
        <v>197</v>
      </c>
      <c r="R88" s="7" t="s">
        <v>182</v>
      </c>
    </row>
    <row r="89" spans="1:18" s="8" customFormat="1" x14ac:dyDescent="0.2">
      <c r="A89" s="8">
        <v>50</v>
      </c>
      <c r="B89" s="8" t="s">
        <v>173</v>
      </c>
      <c r="C89" s="8" t="s">
        <v>23</v>
      </c>
      <c r="E89" s="9">
        <v>0.2</v>
      </c>
      <c r="F89" s="8">
        <v>15</v>
      </c>
      <c r="G89" s="8">
        <v>1000</v>
      </c>
      <c r="H89" s="8">
        <v>45</v>
      </c>
      <c r="I89" s="8">
        <v>1</v>
      </c>
      <c r="J89" s="8">
        <v>0.3</v>
      </c>
      <c r="K89" s="10">
        <f t="shared" si="59"/>
        <v>5.0000000000000009</v>
      </c>
      <c r="L89" s="10">
        <f t="shared" si="60"/>
        <v>1.2500000000000002</v>
      </c>
      <c r="M89" s="10">
        <f t="shared" si="61"/>
        <v>4.5755449887219894</v>
      </c>
      <c r="N89" s="10">
        <f t="shared" si="62"/>
        <v>4.5755449887219894</v>
      </c>
      <c r="O89" s="50">
        <v>2.6</v>
      </c>
      <c r="P89" s="8">
        <v>0.3</v>
      </c>
      <c r="Q89" s="11" t="s">
        <v>198</v>
      </c>
      <c r="R89" s="11" t="s">
        <v>183</v>
      </c>
    </row>
    <row r="90" spans="1:18" s="4" customFormat="1" x14ac:dyDescent="0.2">
      <c r="A90" s="4">
        <v>50</v>
      </c>
      <c r="B90" s="4" t="s">
        <v>174</v>
      </c>
      <c r="C90" s="4" t="s">
        <v>23</v>
      </c>
      <c r="E90" s="5">
        <v>1</v>
      </c>
      <c r="F90" s="4">
        <v>15</v>
      </c>
      <c r="G90" s="4">
        <v>1000</v>
      </c>
      <c r="H90" s="4">
        <v>45</v>
      </c>
      <c r="I90" s="4">
        <v>1</v>
      </c>
      <c r="J90" s="4">
        <v>0.3</v>
      </c>
      <c r="K90" s="6">
        <f t="shared" si="59"/>
        <v>5.0000000000000009</v>
      </c>
      <c r="L90" s="6">
        <f t="shared" si="60"/>
        <v>1.2500000000000002</v>
      </c>
      <c r="M90" s="6">
        <f t="shared" si="61"/>
        <v>4.5755449887219894</v>
      </c>
      <c r="N90" s="6">
        <f t="shared" si="62"/>
        <v>4.5755449887219894</v>
      </c>
      <c r="O90" s="51">
        <v>2.6</v>
      </c>
      <c r="P90" s="4">
        <v>0.3</v>
      </c>
      <c r="Q90" s="7" t="s">
        <v>199</v>
      </c>
      <c r="R90" s="7" t="s">
        <v>184</v>
      </c>
    </row>
    <row r="91" spans="1:18" s="8" customFormat="1" x14ac:dyDescent="0.2">
      <c r="A91" s="8">
        <v>50</v>
      </c>
      <c r="B91" s="8" t="s">
        <v>175</v>
      </c>
      <c r="C91" s="8" t="s">
        <v>23</v>
      </c>
      <c r="D91" s="8" t="s">
        <v>33</v>
      </c>
      <c r="E91" s="9">
        <v>1</v>
      </c>
      <c r="F91" s="8">
        <v>15</v>
      </c>
      <c r="G91" s="8">
        <v>1</v>
      </c>
      <c r="H91" s="8">
        <v>45</v>
      </c>
      <c r="I91" s="8">
        <v>0</v>
      </c>
      <c r="J91" s="8">
        <v>0.3</v>
      </c>
      <c r="K91" s="10">
        <f t="shared" si="59"/>
        <v>50</v>
      </c>
      <c r="L91" s="10">
        <f t="shared" si="60"/>
        <v>12.5</v>
      </c>
      <c r="M91" s="10">
        <f t="shared" si="61"/>
        <v>4.5755449887219894</v>
      </c>
      <c r="N91" s="10">
        <f t="shared" si="62"/>
        <v>4575.5449887219893</v>
      </c>
      <c r="O91" s="50">
        <v>2.6</v>
      </c>
      <c r="P91" s="8">
        <v>0.3</v>
      </c>
      <c r="Q91" s="11" t="s">
        <v>200</v>
      </c>
      <c r="R91" s="11" t="s">
        <v>185</v>
      </c>
    </row>
    <row r="92" spans="1:18" s="20" customFormat="1" x14ac:dyDescent="0.2">
      <c r="A92" s="20">
        <v>50</v>
      </c>
      <c r="B92" s="20" t="s">
        <v>171</v>
      </c>
      <c r="C92" s="20" t="s">
        <v>23</v>
      </c>
      <c r="E92" s="21">
        <v>0.2</v>
      </c>
      <c r="F92" s="20">
        <v>20</v>
      </c>
      <c r="G92" s="20">
        <v>100</v>
      </c>
      <c r="H92" s="20">
        <v>45</v>
      </c>
      <c r="I92" s="20">
        <v>1</v>
      </c>
      <c r="J92" s="20">
        <v>0.3</v>
      </c>
      <c r="K92" s="22">
        <f t="shared" si="59"/>
        <v>10.772173450159418</v>
      </c>
      <c r="L92" s="22">
        <f t="shared" si="60"/>
        <v>2.6930433625398544</v>
      </c>
      <c r="M92" s="22">
        <f t="shared" si="61"/>
        <v>8.1343022021724245</v>
      </c>
      <c r="N92" s="22">
        <f t="shared" si="62"/>
        <v>81.343022021724252</v>
      </c>
      <c r="O92" s="52">
        <v>2.6</v>
      </c>
      <c r="P92" s="20">
        <v>0.3</v>
      </c>
      <c r="Q92" s="23" t="s">
        <v>201</v>
      </c>
      <c r="R92" s="23" t="s">
        <v>186</v>
      </c>
    </row>
    <row r="93" spans="1:18" s="24" customFormat="1" x14ac:dyDescent="0.2">
      <c r="A93" s="24">
        <v>50</v>
      </c>
      <c r="B93" s="24" t="s">
        <v>172</v>
      </c>
      <c r="C93" s="24" t="s">
        <v>23</v>
      </c>
      <c r="E93" s="25">
        <v>1</v>
      </c>
      <c r="F93" s="24">
        <v>20</v>
      </c>
      <c r="G93" s="24">
        <v>100</v>
      </c>
      <c r="H93" s="24">
        <v>45</v>
      </c>
      <c r="I93" s="24">
        <v>1</v>
      </c>
      <c r="J93" s="24">
        <v>0.3</v>
      </c>
      <c r="K93" s="26">
        <f t="shared" si="59"/>
        <v>10.772173450159418</v>
      </c>
      <c r="L93" s="26">
        <f t="shared" si="60"/>
        <v>2.6930433625398544</v>
      </c>
      <c r="M93" s="26">
        <f t="shared" si="61"/>
        <v>8.1343022021724245</v>
      </c>
      <c r="N93" s="26">
        <f t="shared" si="62"/>
        <v>81.343022021724252</v>
      </c>
      <c r="O93" s="53">
        <v>2.6</v>
      </c>
      <c r="P93" s="24">
        <v>0.3</v>
      </c>
      <c r="Q93" s="27" t="s">
        <v>202</v>
      </c>
      <c r="R93" s="27" t="s">
        <v>187</v>
      </c>
    </row>
    <row r="94" spans="1:18" s="20" customFormat="1" x14ac:dyDescent="0.2">
      <c r="A94" s="20">
        <v>50</v>
      </c>
      <c r="B94" s="20" t="s">
        <v>173</v>
      </c>
      <c r="C94" s="20" t="s">
        <v>23</v>
      </c>
      <c r="E94" s="21">
        <v>0.2</v>
      </c>
      <c r="F94" s="20">
        <v>20</v>
      </c>
      <c r="G94" s="20">
        <v>1000</v>
      </c>
      <c r="H94" s="20">
        <v>45</v>
      </c>
      <c r="I94" s="20">
        <v>1</v>
      </c>
      <c r="J94" s="20">
        <v>0.3</v>
      </c>
      <c r="K94" s="22">
        <f t="shared" si="59"/>
        <v>5.0000000000000009</v>
      </c>
      <c r="L94" s="22">
        <f t="shared" si="60"/>
        <v>1.2500000000000002</v>
      </c>
      <c r="M94" s="22">
        <f t="shared" si="61"/>
        <v>8.1343022021724245</v>
      </c>
      <c r="N94" s="22">
        <f t="shared" si="62"/>
        <v>8.1343022021724245</v>
      </c>
      <c r="O94" s="52">
        <v>2.6</v>
      </c>
      <c r="P94" s="20">
        <v>0.3</v>
      </c>
      <c r="Q94" s="23" t="s">
        <v>203</v>
      </c>
      <c r="R94" s="23" t="s">
        <v>188</v>
      </c>
    </row>
    <row r="95" spans="1:18" s="24" customFormat="1" x14ac:dyDescent="0.2">
      <c r="A95" s="24">
        <v>50</v>
      </c>
      <c r="B95" s="24" t="s">
        <v>174</v>
      </c>
      <c r="C95" s="24" t="s">
        <v>23</v>
      </c>
      <c r="E95" s="25">
        <v>1</v>
      </c>
      <c r="F95" s="24">
        <v>20</v>
      </c>
      <c r="G95" s="24">
        <v>1000</v>
      </c>
      <c r="H95" s="24">
        <v>45</v>
      </c>
      <c r="I95" s="24">
        <v>1</v>
      </c>
      <c r="J95" s="24">
        <v>0.3</v>
      </c>
      <c r="K95" s="26">
        <f t="shared" si="59"/>
        <v>5.0000000000000009</v>
      </c>
      <c r="L95" s="26">
        <f t="shared" si="60"/>
        <v>1.2500000000000002</v>
      </c>
      <c r="M95" s="26">
        <f t="shared" si="61"/>
        <v>8.1343022021724245</v>
      </c>
      <c r="N95" s="26">
        <f t="shared" si="62"/>
        <v>8.1343022021724245</v>
      </c>
      <c r="O95" s="53">
        <v>2.6</v>
      </c>
      <c r="P95" s="24">
        <v>0.3</v>
      </c>
      <c r="Q95" s="27" t="s">
        <v>204</v>
      </c>
      <c r="R95" s="27" t="s">
        <v>189</v>
      </c>
    </row>
    <row r="96" spans="1:18" s="20" customFormat="1" x14ac:dyDescent="0.2">
      <c r="A96" s="20">
        <v>50</v>
      </c>
      <c r="B96" s="20" t="s">
        <v>175</v>
      </c>
      <c r="C96" s="20" t="s">
        <v>23</v>
      </c>
      <c r="D96" s="20" t="s">
        <v>33</v>
      </c>
      <c r="E96" s="21">
        <v>1</v>
      </c>
      <c r="F96" s="20">
        <v>20</v>
      </c>
      <c r="G96" s="20">
        <v>1</v>
      </c>
      <c r="H96" s="20">
        <v>45</v>
      </c>
      <c r="I96" s="20">
        <v>0</v>
      </c>
      <c r="J96" s="20">
        <v>0.3</v>
      </c>
      <c r="K96" s="22">
        <f t="shared" si="59"/>
        <v>50</v>
      </c>
      <c r="L96" s="22">
        <f t="shared" si="60"/>
        <v>12.5</v>
      </c>
      <c r="M96" s="22">
        <f t="shared" si="61"/>
        <v>8.1343022021724245</v>
      </c>
      <c r="N96" s="22">
        <f t="shared" si="62"/>
        <v>8134.3022021724246</v>
      </c>
      <c r="O96" s="52">
        <v>2.6</v>
      </c>
      <c r="P96" s="20">
        <v>0.3</v>
      </c>
      <c r="Q96" s="23" t="s">
        <v>205</v>
      </c>
      <c r="R96" s="23" t="s">
        <v>190</v>
      </c>
    </row>
    <row r="97" spans="1:18" x14ac:dyDescent="0.2">
      <c r="Q97" s="34"/>
      <c r="R97" s="34"/>
    </row>
    <row r="99" spans="1:18" x14ac:dyDescent="0.2">
      <c r="A99" t="s">
        <v>0</v>
      </c>
      <c r="B99" t="s">
        <v>8</v>
      </c>
      <c r="C99" t="s">
        <v>22</v>
      </c>
      <c r="D99" t="s">
        <v>13</v>
      </c>
      <c r="E99" s="3" t="s">
        <v>15</v>
      </c>
      <c r="F99" t="s">
        <v>3</v>
      </c>
      <c r="G99" t="s">
        <v>17</v>
      </c>
      <c r="H99" t="s">
        <v>14</v>
      </c>
      <c r="I99" t="s">
        <v>11</v>
      </c>
      <c r="J99" t="s">
        <v>12</v>
      </c>
      <c r="K99" s="1" t="s">
        <v>4</v>
      </c>
      <c r="L99" s="1" t="s">
        <v>7</v>
      </c>
      <c r="M99" s="1" t="s">
        <v>5</v>
      </c>
      <c r="N99" s="1" t="s">
        <v>6</v>
      </c>
      <c r="O99" s="47" t="s">
        <v>1</v>
      </c>
      <c r="P99" t="s">
        <v>2</v>
      </c>
      <c r="Q99" t="s">
        <v>9</v>
      </c>
      <c r="R99" t="s">
        <v>10</v>
      </c>
    </row>
    <row r="100" spans="1:18" s="12" customFormat="1" x14ac:dyDescent="0.2">
      <c r="A100" s="12">
        <v>60</v>
      </c>
      <c r="B100" s="12" t="s">
        <v>206</v>
      </c>
      <c r="C100" s="12" t="s">
        <v>23</v>
      </c>
      <c r="E100" s="13">
        <v>1</v>
      </c>
      <c r="F100" s="12">
        <v>10</v>
      </c>
      <c r="G100" s="12">
        <v>1000</v>
      </c>
      <c r="H100" s="12">
        <v>45</v>
      </c>
      <c r="I100" s="12">
        <v>1</v>
      </c>
      <c r="J100" s="12">
        <v>0.3</v>
      </c>
      <c r="K100" s="14">
        <f t="shared" ref="K100:K101" si="64">A100/(G100^(1/3))</f>
        <v>6.0000000000000009</v>
      </c>
      <c r="L100" s="14">
        <f t="shared" ref="L100:L101" si="65">K100*0.25</f>
        <v>1.5000000000000002</v>
      </c>
      <c r="M100" s="14">
        <f t="shared" ref="M100:M101" si="66">0.5*O100*1000*PI()*A100^3/6*(F100*1000)^2/4184000000000000</f>
        <v>3.5140185513384874</v>
      </c>
      <c r="N100" s="14">
        <f t="shared" ref="N100:N101" si="67">1000*M100/G100</f>
        <v>3.5140185513384874</v>
      </c>
      <c r="O100" s="48">
        <v>2.6</v>
      </c>
      <c r="P100" s="12">
        <v>0.3</v>
      </c>
      <c r="Q100" s="15" t="s">
        <v>214</v>
      </c>
      <c r="R100" s="15" t="s">
        <v>208</v>
      </c>
    </row>
    <row r="101" spans="1:18" s="16" customFormat="1" x14ac:dyDescent="0.2">
      <c r="A101" s="16">
        <v>60</v>
      </c>
      <c r="B101" s="16" t="s">
        <v>207</v>
      </c>
      <c r="C101" s="16" t="s">
        <v>23</v>
      </c>
      <c r="D101" s="16" t="s">
        <v>33</v>
      </c>
      <c r="E101" s="17">
        <v>1</v>
      </c>
      <c r="F101" s="16">
        <v>10</v>
      </c>
      <c r="G101" s="16">
        <v>1</v>
      </c>
      <c r="H101" s="16">
        <v>45</v>
      </c>
      <c r="I101" s="16">
        <v>0</v>
      </c>
      <c r="J101" s="16">
        <v>0.3</v>
      </c>
      <c r="K101" s="18">
        <f t="shared" si="64"/>
        <v>60</v>
      </c>
      <c r="L101" s="18">
        <f t="shared" si="65"/>
        <v>15</v>
      </c>
      <c r="M101" s="18">
        <f t="shared" si="66"/>
        <v>3.5140185513384874</v>
      </c>
      <c r="N101" s="18">
        <f t="shared" si="67"/>
        <v>3514.0185513384872</v>
      </c>
      <c r="O101" s="49">
        <v>2.6</v>
      </c>
      <c r="P101" s="16">
        <v>0.3</v>
      </c>
      <c r="Q101" s="19" t="s">
        <v>215</v>
      </c>
      <c r="R101" s="19" t="s">
        <v>209</v>
      </c>
    </row>
    <row r="102" spans="1:18" s="8" customFormat="1" x14ac:dyDescent="0.2">
      <c r="A102" s="8">
        <v>60</v>
      </c>
      <c r="B102" s="8" t="s">
        <v>206</v>
      </c>
      <c r="C102" s="8" t="s">
        <v>23</v>
      </c>
      <c r="E102" s="9">
        <v>1</v>
      </c>
      <c r="F102" s="8">
        <v>15</v>
      </c>
      <c r="G102" s="8">
        <v>1000</v>
      </c>
      <c r="H102" s="8">
        <v>45</v>
      </c>
      <c r="I102" s="8">
        <v>1</v>
      </c>
      <c r="J102" s="8">
        <v>0.3</v>
      </c>
      <c r="K102" s="10">
        <f t="shared" ref="K102:K105" si="68">A102/(G102^(1/3))</f>
        <v>6.0000000000000009</v>
      </c>
      <c r="L102" s="10">
        <f t="shared" ref="L102:L105" si="69">K102*0.25</f>
        <v>1.5000000000000002</v>
      </c>
      <c r="M102" s="10">
        <f t="shared" ref="M102:M105" si="70">0.5*O102*1000*PI()*A102^3/6*(F102*1000)^2/4184000000000000</f>
        <v>7.9065417405115967</v>
      </c>
      <c r="N102" s="10">
        <f t="shared" ref="N102:N105" si="71">1000*M102/G102</f>
        <v>7.9065417405115967</v>
      </c>
      <c r="O102" s="50">
        <v>2.6</v>
      </c>
      <c r="P102" s="8">
        <v>0.3</v>
      </c>
      <c r="Q102" s="11" t="s">
        <v>216</v>
      </c>
      <c r="R102" s="11" t="s">
        <v>210</v>
      </c>
    </row>
    <row r="103" spans="1:18" s="4" customFormat="1" x14ac:dyDescent="0.2">
      <c r="A103" s="4">
        <v>60</v>
      </c>
      <c r="B103" s="4" t="s">
        <v>207</v>
      </c>
      <c r="C103" s="4" t="s">
        <v>23</v>
      </c>
      <c r="D103" s="4" t="s">
        <v>33</v>
      </c>
      <c r="E103" s="5">
        <v>1</v>
      </c>
      <c r="F103" s="4">
        <v>15</v>
      </c>
      <c r="G103" s="4">
        <v>1</v>
      </c>
      <c r="H103" s="4">
        <v>45</v>
      </c>
      <c r="I103" s="4">
        <v>0</v>
      </c>
      <c r="J103" s="4">
        <v>0.3</v>
      </c>
      <c r="K103" s="6">
        <f t="shared" si="68"/>
        <v>60</v>
      </c>
      <c r="L103" s="6">
        <f t="shared" si="69"/>
        <v>15</v>
      </c>
      <c r="M103" s="6">
        <f t="shared" si="70"/>
        <v>7.9065417405115967</v>
      </c>
      <c r="N103" s="6">
        <f t="shared" si="71"/>
        <v>7906.5417405115968</v>
      </c>
      <c r="O103" s="51">
        <v>2.6</v>
      </c>
      <c r="P103" s="4">
        <v>0.3</v>
      </c>
      <c r="Q103" s="7" t="s">
        <v>217</v>
      </c>
      <c r="R103" s="7" t="s">
        <v>211</v>
      </c>
    </row>
    <row r="104" spans="1:18" s="20" customFormat="1" x14ac:dyDescent="0.2">
      <c r="A104" s="20">
        <v>60</v>
      </c>
      <c r="B104" s="20" t="s">
        <v>206</v>
      </c>
      <c r="C104" s="20" t="s">
        <v>23</v>
      </c>
      <c r="E104" s="21">
        <v>1</v>
      </c>
      <c r="F104" s="20">
        <v>20</v>
      </c>
      <c r="G104" s="20">
        <v>1000</v>
      </c>
      <c r="H104" s="20">
        <v>45</v>
      </c>
      <c r="I104" s="20">
        <v>1</v>
      </c>
      <c r="J104" s="20">
        <v>0.3</v>
      </c>
      <c r="K104" s="22">
        <f t="shared" si="68"/>
        <v>6.0000000000000009</v>
      </c>
      <c r="L104" s="22">
        <f t="shared" si="69"/>
        <v>1.5000000000000002</v>
      </c>
      <c r="M104" s="22">
        <f t="shared" si="70"/>
        <v>14.05607420535395</v>
      </c>
      <c r="N104" s="22">
        <f t="shared" si="71"/>
        <v>14.05607420535395</v>
      </c>
      <c r="O104" s="52">
        <v>2.6</v>
      </c>
      <c r="P104" s="20">
        <v>0.3</v>
      </c>
      <c r="Q104" s="23" t="s">
        <v>218</v>
      </c>
      <c r="R104" s="23" t="s">
        <v>212</v>
      </c>
    </row>
    <row r="105" spans="1:18" s="24" customFormat="1" x14ac:dyDescent="0.2">
      <c r="A105" s="24">
        <v>60</v>
      </c>
      <c r="B105" s="24" t="s">
        <v>207</v>
      </c>
      <c r="C105" s="24" t="s">
        <v>23</v>
      </c>
      <c r="D105" s="24" t="s">
        <v>33</v>
      </c>
      <c r="E105" s="25">
        <v>1</v>
      </c>
      <c r="F105" s="24">
        <v>20</v>
      </c>
      <c r="G105" s="24">
        <v>1</v>
      </c>
      <c r="H105" s="24">
        <v>45</v>
      </c>
      <c r="I105" s="24">
        <v>0</v>
      </c>
      <c r="J105" s="24">
        <v>0.3</v>
      </c>
      <c r="K105" s="26">
        <f t="shared" si="68"/>
        <v>60</v>
      </c>
      <c r="L105" s="26">
        <f t="shared" si="69"/>
        <v>15</v>
      </c>
      <c r="M105" s="26">
        <f t="shared" si="70"/>
        <v>14.05607420535395</v>
      </c>
      <c r="N105" s="26">
        <f t="shared" si="71"/>
        <v>14056.074205353949</v>
      </c>
      <c r="O105" s="53">
        <v>2.6</v>
      </c>
      <c r="P105" s="24">
        <v>0.3</v>
      </c>
      <c r="Q105" s="27" t="s">
        <v>219</v>
      </c>
      <c r="R105" s="27" t="s">
        <v>213</v>
      </c>
    </row>
    <row r="106" spans="1:18" x14ac:dyDescent="0.2">
      <c r="Q106" s="34"/>
      <c r="R106" s="34"/>
    </row>
    <row r="108" spans="1:18" x14ac:dyDescent="0.2">
      <c r="A108" t="s">
        <v>0</v>
      </c>
      <c r="B108" t="s">
        <v>8</v>
      </c>
      <c r="C108" t="s">
        <v>22</v>
      </c>
      <c r="D108" t="s">
        <v>13</v>
      </c>
      <c r="E108" s="3" t="s">
        <v>15</v>
      </c>
      <c r="F108" t="s">
        <v>3</v>
      </c>
      <c r="G108" t="s">
        <v>17</v>
      </c>
      <c r="H108" t="s">
        <v>14</v>
      </c>
      <c r="I108" t="s">
        <v>11</v>
      </c>
      <c r="J108" t="s">
        <v>12</v>
      </c>
      <c r="K108" s="1" t="s">
        <v>4</v>
      </c>
      <c r="L108" s="1" t="s">
        <v>7</v>
      </c>
      <c r="M108" s="1" t="s">
        <v>5</v>
      </c>
      <c r="N108" s="1" t="s">
        <v>6</v>
      </c>
      <c r="O108" s="47" t="s">
        <v>1</v>
      </c>
      <c r="P108" t="s">
        <v>2</v>
      </c>
      <c r="Q108" t="s">
        <v>9</v>
      </c>
      <c r="R108" t="s">
        <v>10</v>
      </c>
    </row>
    <row r="109" spans="1:18" s="12" customFormat="1" x14ac:dyDescent="0.2">
      <c r="A109" s="12">
        <v>70</v>
      </c>
      <c r="B109" s="12" t="s">
        <v>220</v>
      </c>
      <c r="C109" s="12" t="s">
        <v>23</v>
      </c>
      <c r="E109" s="13">
        <v>1</v>
      </c>
      <c r="F109" s="12">
        <v>10</v>
      </c>
      <c r="G109" s="12">
        <v>1000</v>
      </c>
      <c r="H109" s="12">
        <v>45</v>
      </c>
      <c r="I109" s="12">
        <v>1</v>
      </c>
      <c r="J109" s="12">
        <v>0.3</v>
      </c>
      <c r="K109" s="14">
        <f t="shared" ref="K109:K114" si="72">A109/(G109^(1/3))</f>
        <v>7.0000000000000009</v>
      </c>
      <c r="L109" s="14">
        <f t="shared" ref="L109:L114" si="73">K109*0.25</f>
        <v>1.7500000000000002</v>
      </c>
      <c r="M109" s="14">
        <f t="shared" ref="M109:M114" si="74">0.5*O109*1000*PI()*A109^3/6*(F109*1000)^2/4184000000000000</f>
        <v>5.580131310690283</v>
      </c>
      <c r="N109" s="14">
        <f t="shared" ref="N109:N114" si="75">1000*M109/G109</f>
        <v>5.580131310690283</v>
      </c>
      <c r="O109" s="48">
        <v>2.6</v>
      </c>
      <c r="P109" s="12">
        <v>0.3</v>
      </c>
      <c r="Q109" s="15" t="s">
        <v>228</v>
      </c>
      <c r="R109" s="15" t="s">
        <v>222</v>
      </c>
    </row>
    <row r="110" spans="1:18" s="16" customFormat="1" x14ac:dyDescent="0.2">
      <c r="A110" s="16">
        <v>70</v>
      </c>
      <c r="B110" s="16" t="s">
        <v>221</v>
      </c>
      <c r="C110" s="16" t="s">
        <v>23</v>
      </c>
      <c r="D110" s="16" t="s">
        <v>33</v>
      </c>
      <c r="E110" s="17">
        <v>1</v>
      </c>
      <c r="F110" s="16">
        <v>10</v>
      </c>
      <c r="G110" s="16">
        <v>1</v>
      </c>
      <c r="H110" s="16">
        <v>45</v>
      </c>
      <c r="I110" s="16">
        <v>0</v>
      </c>
      <c r="J110" s="16">
        <v>0.3</v>
      </c>
      <c r="K110" s="18">
        <f t="shared" si="72"/>
        <v>70</v>
      </c>
      <c r="L110" s="18">
        <f t="shared" si="73"/>
        <v>17.5</v>
      </c>
      <c r="M110" s="18">
        <f t="shared" si="74"/>
        <v>5.580131310690283</v>
      </c>
      <c r="N110" s="18">
        <f t="shared" si="75"/>
        <v>5580.1313106902826</v>
      </c>
      <c r="O110" s="49">
        <v>2.6</v>
      </c>
      <c r="P110" s="16">
        <v>0.3</v>
      </c>
      <c r="Q110" s="19" t="s">
        <v>229</v>
      </c>
      <c r="R110" s="19" t="s">
        <v>223</v>
      </c>
    </row>
    <row r="111" spans="1:18" s="8" customFormat="1" x14ac:dyDescent="0.2">
      <c r="A111" s="8">
        <v>70</v>
      </c>
      <c r="B111" s="8" t="s">
        <v>220</v>
      </c>
      <c r="C111" s="8" t="s">
        <v>23</v>
      </c>
      <c r="E111" s="9">
        <v>1</v>
      </c>
      <c r="F111" s="8">
        <v>15</v>
      </c>
      <c r="G111" s="8">
        <v>1000</v>
      </c>
      <c r="H111" s="8">
        <v>45</v>
      </c>
      <c r="I111" s="8">
        <v>1</v>
      </c>
      <c r="J111" s="8">
        <v>0.3</v>
      </c>
      <c r="K111" s="10">
        <f t="shared" si="72"/>
        <v>7.0000000000000009</v>
      </c>
      <c r="L111" s="10">
        <f t="shared" si="73"/>
        <v>1.7500000000000002</v>
      </c>
      <c r="M111" s="10">
        <f t="shared" si="74"/>
        <v>12.555295449053137</v>
      </c>
      <c r="N111" s="10">
        <f t="shared" si="75"/>
        <v>12.555295449053137</v>
      </c>
      <c r="O111" s="50">
        <v>2.6</v>
      </c>
      <c r="P111" s="8">
        <v>0.3</v>
      </c>
      <c r="Q111" s="11" t="s">
        <v>230</v>
      </c>
      <c r="R111" s="11" t="s">
        <v>224</v>
      </c>
    </row>
    <row r="112" spans="1:18" s="4" customFormat="1" x14ac:dyDescent="0.2">
      <c r="A112" s="4">
        <v>70</v>
      </c>
      <c r="B112" s="4" t="s">
        <v>221</v>
      </c>
      <c r="C112" s="4" t="s">
        <v>23</v>
      </c>
      <c r="D112" s="4" t="s">
        <v>33</v>
      </c>
      <c r="E112" s="5">
        <v>1</v>
      </c>
      <c r="F112" s="4">
        <v>15</v>
      </c>
      <c r="G112" s="4">
        <v>1</v>
      </c>
      <c r="H112" s="4">
        <v>45</v>
      </c>
      <c r="I112" s="4">
        <v>0</v>
      </c>
      <c r="J112" s="4">
        <v>0.3</v>
      </c>
      <c r="K112" s="6">
        <f t="shared" si="72"/>
        <v>70</v>
      </c>
      <c r="L112" s="6">
        <f t="shared" si="73"/>
        <v>17.5</v>
      </c>
      <c r="M112" s="6">
        <f t="shared" si="74"/>
        <v>12.555295449053137</v>
      </c>
      <c r="N112" s="6">
        <f t="shared" si="75"/>
        <v>12555.295449053137</v>
      </c>
      <c r="O112" s="51">
        <v>2.6</v>
      </c>
      <c r="P112" s="4">
        <v>0.3</v>
      </c>
      <c r="Q112" s="7" t="s">
        <v>231</v>
      </c>
      <c r="R112" s="7" t="s">
        <v>225</v>
      </c>
    </row>
    <row r="113" spans="1:18" s="20" customFormat="1" x14ac:dyDescent="0.2">
      <c r="A113" s="20">
        <v>70</v>
      </c>
      <c r="B113" s="20" t="s">
        <v>220</v>
      </c>
      <c r="C113" s="20" t="s">
        <v>23</v>
      </c>
      <c r="E113" s="21">
        <v>1</v>
      </c>
      <c r="F113" s="20">
        <v>20</v>
      </c>
      <c r="G113" s="20">
        <v>1000</v>
      </c>
      <c r="H113" s="20">
        <v>45</v>
      </c>
      <c r="I113" s="20">
        <v>1</v>
      </c>
      <c r="J113" s="20">
        <v>0.3</v>
      </c>
      <c r="K113" s="22">
        <f t="shared" si="72"/>
        <v>7.0000000000000009</v>
      </c>
      <c r="L113" s="22">
        <f t="shared" si="73"/>
        <v>1.7500000000000002</v>
      </c>
      <c r="M113" s="22">
        <f t="shared" si="74"/>
        <v>22.320525242761132</v>
      </c>
      <c r="N113" s="22">
        <f t="shared" si="75"/>
        <v>22.320525242761132</v>
      </c>
      <c r="O113" s="52">
        <v>2.6</v>
      </c>
      <c r="P113" s="20">
        <v>0.3</v>
      </c>
      <c r="Q113" s="23" t="s">
        <v>232</v>
      </c>
      <c r="R113" s="23" t="s">
        <v>226</v>
      </c>
    </row>
    <row r="114" spans="1:18" s="24" customFormat="1" x14ac:dyDescent="0.2">
      <c r="A114" s="24">
        <v>70</v>
      </c>
      <c r="B114" s="24" t="s">
        <v>221</v>
      </c>
      <c r="C114" s="24" t="s">
        <v>23</v>
      </c>
      <c r="D114" s="24" t="s">
        <v>33</v>
      </c>
      <c r="E114" s="25">
        <v>1</v>
      </c>
      <c r="F114" s="24">
        <v>20</v>
      </c>
      <c r="G114" s="24">
        <v>1</v>
      </c>
      <c r="H114" s="24">
        <v>45</v>
      </c>
      <c r="I114" s="24">
        <v>0</v>
      </c>
      <c r="J114" s="24">
        <v>0.3</v>
      </c>
      <c r="K114" s="26">
        <f t="shared" si="72"/>
        <v>70</v>
      </c>
      <c r="L114" s="26">
        <f t="shared" si="73"/>
        <v>17.5</v>
      </c>
      <c r="M114" s="26">
        <f t="shared" si="74"/>
        <v>22.320525242761132</v>
      </c>
      <c r="N114" s="26">
        <f t="shared" si="75"/>
        <v>22320.52524276113</v>
      </c>
      <c r="O114" s="53">
        <v>2.6</v>
      </c>
      <c r="P114" s="24">
        <v>0.3</v>
      </c>
      <c r="Q114" s="27" t="s">
        <v>233</v>
      </c>
      <c r="R114" s="27" t="s">
        <v>227</v>
      </c>
    </row>
    <row r="115" spans="1:18" x14ac:dyDescent="0.2">
      <c r="Q115" s="34"/>
      <c r="R115" s="34"/>
    </row>
    <row r="117" spans="1:18" x14ac:dyDescent="0.2">
      <c r="A117" t="s">
        <v>0</v>
      </c>
      <c r="B117" t="s">
        <v>8</v>
      </c>
      <c r="C117" t="s">
        <v>22</v>
      </c>
      <c r="D117" t="s">
        <v>13</v>
      </c>
      <c r="E117" s="3" t="s">
        <v>15</v>
      </c>
      <c r="F117" t="s">
        <v>3</v>
      </c>
      <c r="G117" t="s">
        <v>17</v>
      </c>
      <c r="H117" t="s">
        <v>14</v>
      </c>
      <c r="I117" t="s">
        <v>11</v>
      </c>
      <c r="J117" t="s">
        <v>12</v>
      </c>
      <c r="K117" s="1" t="s">
        <v>4</v>
      </c>
      <c r="L117" s="1" t="s">
        <v>7</v>
      </c>
      <c r="M117" s="1" t="s">
        <v>5</v>
      </c>
      <c r="N117" s="1" t="s">
        <v>6</v>
      </c>
      <c r="O117" s="47" t="s">
        <v>1</v>
      </c>
      <c r="P117" t="s">
        <v>2</v>
      </c>
      <c r="Q117" t="s">
        <v>9</v>
      </c>
      <c r="R117" t="s">
        <v>10</v>
      </c>
    </row>
    <row r="118" spans="1:18" s="12" customFormat="1" x14ac:dyDescent="0.2">
      <c r="A118" s="12">
        <v>80</v>
      </c>
      <c r="B118" s="12" t="s">
        <v>234</v>
      </c>
      <c r="C118" s="12" t="s">
        <v>23</v>
      </c>
      <c r="E118" s="13">
        <v>1</v>
      </c>
      <c r="F118" s="12">
        <v>10</v>
      </c>
      <c r="G118" s="12">
        <v>1000</v>
      </c>
      <c r="H118" s="12">
        <v>45</v>
      </c>
      <c r="I118" s="12">
        <v>1</v>
      </c>
      <c r="J118" s="12">
        <v>0.3</v>
      </c>
      <c r="K118" s="14">
        <f t="shared" ref="K118:K123" si="76">A118/(G118^(1/3))</f>
        <v>8.0000000000000018</v>
      </c>
      <c r="L118" s="14">
        <f t="shared" ref="L118:L123" si="77">K118*0.25</f>
        <v>2.0000000000000004</v>
      </c>
      <c r="M118" s="14">
        <f t="shared" ref="M118:M123" si="78">0.5*O118*1000*PI()*A118^3/6*(F118*1000)^2/4184000000000000</f>
        <v>8.3295254550245623</v>
      </c>
      <c r="N118" s="14">
        <f t="shared" ref="N118:N123" si="79">1000*M118/G118</f>
        <v>8.3295254550245623</v>
      </c>
      <c r="O118" s="48">
        <v>2.6</v>
      </c>
      <c r="P118" s="12">
        <v>0.3</v>
      </c>
      <c r="Q118" s="15" t="s">
        <v>243</v>
      </c>
      <c r="R118" s="15" t="s">
        <v>237</v>
      </c>
    </row>
    <row r="119" spans="1:18" s="16" customFormat="1" x14ac:dyDescent="0.2">
      <c r="A119" s="16">
        <v>80</v>
      </c>
      <c r="B119" s="16" t="s">
        <v>235</v>
      </c>
      <c r="C119" s="16" t="s">
        <v>236</v>
      </c>
      <c r="D119" s="16" t="s">
        <v>33</v>
      </c>
      <c r="E119" s="17">
        <v>1</v>
      </c>
      <c r="F119" s="16">
        <v>10</v>
      </c>
      <c r="G119" s="16">
        <v>1</v>
      </c>
      <c r="H119" s="16">
        <v>45</v>
      </c>
      <c r="I119" s="16">
        <v>0</v>
      </c>
      <c r="J119" s="16">
        <v>0.3</v>
      </c>
      <c r="K119" s="18">
        <f t="shared" si="76"/>
        <v>80</v>
      </c>
      <c r="L119" s="18">
        <f t="shared" si="77"/>
        <v>20</v>
      </c>
      <c r="M119" s="18">
        <f t="shared" si="78"/>
        <v>8.3295254550245623</v>
      </c>
      <c r="N119" s="18">
        <f t="shared" si="79"/>
        <v>8329.5254550245627</v>
      </c>
      <c r="O119" s="49">
        <v>2.6</v>
      </c>
      <c r="P119" s="16">
        <v>0.3</v>
      </c>
      <c r="Q119" s="19" t="s">
        <v>244</v>
      </c>
      <c r="R119" s="19" t="s">
        <v>238</v>
      </c>
    </row>
    <row r="120" spans="1:18" s="8" customFormat="1" x14ac:dyDescent="0.2">
      <c r="A120" s="8">
        <v>80</v>
      </c>
      <c r="B120" s="8" t="s">
        <v>234</v>
      </c>
      <c r="C120" s="8" t="s">
        <v>23</v>
      </c>
      <c r="E120" s="9">
        <v>1</v>
      </c>
      <c r="F120" s="8">
        <v>15</v>
      </c>
      <c r="G120" s="8">
        <v>1000</v>
      </c>
      <c r="H120" s="8">
        <v>45</v>
      </c>
      <c r="I120" s="8">
        <v>1</v>
      </c>
      <c r="J120" s="8">
        <v>0.3</v>
      </c>
      <c r="K120" s="10">
        <f t="shared" si="76"/>
        <v>8.0000000000000018</v>
      </c>
      <c r="L120" s="10">
        <f t="shared" si="77"/>
        <v>2.0000000000000004</v>
      </c>
      <c r="M120" s="10">
        <f t="shared" si="78"/>
        <v>18.74143227380527</v>
      </c>
      <c r="N120" s="10">
        <f t="shared" si="79"/>
        <v>18.74143227380527</v>
      </c>
      <c r="O120" s="50">
        <v>2.6</v>
      </c>
      <c r="P120" s="8">
        <v>0.3</v>
      </c>
      <c r="Q120" s="11" t="s">
        <v>245</v>
      </c>
      <c r="R120" s="11" t="s">
        <v>239</v>
      </c>
    </row>
    <row r="121" spans="1:18" s="4" customFormat="1" x14ac:dyDescent="0.2">
      <c r="A121" s="4">
        <v>80</v>
      </c>
      <c r="B121" s="4" t="s">
        <v>235</v>
      </c>
      <c r="C121" s="4" t="s">
        <v>236</v>
      </c>
      <c r="D121" s="4" t="s">
        <v>33</v>
      </c>
      <c r="E121" s="5">
        <v>1</v>
      </c>
      <c r="F121" s="4">
        <v>15</v>
      </c>
      <c r="G121" s="4">
        <v>1</v>
      </c>
      <c r="H121" s="4">
        <v>45</v>
      </c>
      <c r="I121" s="4">
        <v>0</v>
      </c>
      <c r="J121" s="4">
        <v>0.3</v>
      </c>
      <c r="K121" s="6">
        <f t="shared" si="76"/>
        <v>80</v>
      </c>
      <c r="L121" s="6">
        <f t="shared" si="77"/>
        <v>20</v>
      </c>
      <c r="M121" s="6">
        <f t="shared" si="78"/>
        <v>18.74143227380527</v>
      </c>
      <c r="N121" s="6">
        <f t="shared" si="79"/>
        <v>18741.432273805269</v>
      </c>
      <c r="O121" s="51">
        <v>2.6</v>
      </c>
      <c r="P121" s="4">
        <v>0.3</v>
      </c>
      <c r="Q121" s="7" t="s">
        <v>246</v>
      </c>
      <c r="R121" s="7" t="s">
        <v>240</v>
      </c>
    </row>
    <row r="122" spans="1:18" s="20" customFormat="1" x14ac:dyDescent="0.2">
      <c r="A122" s="20">
        <v>80</v>
      </c>
      <c r="B122" s="20" t="s">
        <v>234</v>
      </c>
      <c r="C122" s="20" t="s">
        <v>23</v>
      </c>
      <c r="E122" s="21">
        <v>1</v>
      </c>
      <c r="F122" s="20">
        <v>20</v>
      </c>
      <c r="G122" s="20">
        <v>1000</v>
      </c>
      <c r="H122" s="20">
        <v>45</v>
      </c>
      <c r="I122" s="20">
        <v>1</v>
      </c>
      <c r="J122" s="20">
        <v>0.3</v>
      </c>
      <c r="K122" s="22">
        <f t="shared" si="76"/>
        <v>8.0000000000000018</v>
      </c>
      <c r="L122" s="22">
        <f t="shared" si="77"/>
        <v>2.0000000000000004</v>
      </c>
      <c r="M122" s="22">
        <f t="shared" si="78"/>
        <v>33.318101820098249</v>
      </c>
      <c r="N122" s="22">
        <f t="shared" si="79"/>
        <v>33.318101820098249</v>
      </c>
      <c r="O122" s="52">
        <v>2.6</v>
      </c>
      <c r="P122" s="20">
        <v>0.3</v>
      </c>
      <c r="Q122" s="23" t="s">
        <v>247</v>
      </c>
      <c r="R122" s="23" t="s">
        <v>241</v>
      </c>
    </row>
    <row r="123" spans="1:18" s="24" customFormat="1" x14ac:dyDescent="0.2">
      <c r="A123" s="24">
        <v>80</v>
      </c>
      <c r="B123" s="24" t="s">
        <v>235</v>
      </c>
      <c r="C123" s="24" t="s">
        <v>236</v>
      </c>
      <c r="D123" s="24" t="s">
        <v>33</v>
      </c>
      <c r="E123" s="25">
        <v>1</v>
      </c>
      <c r="F123" s="24">
        <v>20</v>
      </c>
      <c r="G123" s="24">
        <v>1</v>
      </c>
      <c r="H123" s="24">
        <v>45</v>
      </c>
      <c r="I123" s="24">
        <v>0</v>
      </c>
      <c r="J123" s="24">
        <v>0.3</v>
      </c>
      <c r="K123" s="26">
        <f t="shared" si="76"/>
        <v>80</v>
      </c>
      <c r="L123" s="26">
        <f t="shared" si="77"/>
        <v>20</v>
      </c>
      <c r="M123" s="26">
        <f t="shared" si="78"/>
        <v>33.318101820098249</v>
      </c>
      <c r="N123" s="26">
        <f t="shared" si="79"/>
        <v>33318.101820098251</v>
      </c>
      <c r="O123" s="53">
        <v>2.6</v>
      </c>
      <c r="P123" s="24">
        <v>0.3</v>
      </c>
      <c r="Q123" s="30" t="s">
        <v>248</v>
      </c>
      <c r="R123" s="27" t="s">
        <v>242</v>
      </c>
    </row>
    <row r="124" spans="1:18" x14ac:dyDescent="0.2">
      <c r="Q124" s="34"/>
      <c r="R124" s="34"/>
    </row>
    <row r="126" spans="1:18" x14ac:dyDescent="0.2">
      <c r="A126" t="s">
        <v>0</v>
      </c>
      <c r="B126" t="s">
        <v>8</v>
      </c>
      <c r="C126" t="s">
        <v>22</v>
      </c>
      <c r="D126" t="s">
        <v>13</v>
      </c>
      <c r="E126" s="3" t="s">
        <v>15</v>
      </c>
      <c r="F126" t="s">
        <v>3</v>
      </c>
      <c r="G126" t="s">
        <v>17</v>
      </c>
      <c r="H126" t="s">
        <v>14</v>
      </c>
      <c r="I126" t="s">
        <v>11</v>
      </c>
      <c r="J126" t="s">
        <v>12</v>
      </c>
      <c r="K126" s="1" t="s">
        <v>4</v>
      </c>
      <c r="L126" s="1" t="s">
        <v>7</v>
      </c>
      <c r="M126" s="1" t="s">
        <v>5</v>
      </c>
      <c r="N126" s="1" t="s">
        <v>6</v>
      </c>
      <c r="O126" s="47" t="s">
        <v>1</v>
      </c>
      <c r="P126" t="s">
        <v>2</v>
      </c>
      <c r="Q126" t="s">
        <v>9</v>
      </c>
      <c r="R126" t="s">
        <v>10</v>
      </c>
    </row>
    <row r="127" spans="1:18" s="12" customFormat="1" x14ac:dyDescent="0.2">
      <c r="A127" s="12">
        <v>90</v>
      </c>
      <c r="B127" s="12" t="s">
        <v>249</v>
      </c>
      <c r="C127" s="12" t="s">
        <v>23</v>
      </c>
      <c r="E127" s="13">
        <v>1</v>
      </c>
      <c r="F127" s="12">
        <v>10</v>
      </c>
      <c r="G127" s="12">
        <v>1000</v>
      </c>
      <c r="H127" s="12">
        <v>45</v>
      </c>
      <c r="I127" s="12">
        <v>1</v>
      </c>
      <c r="J127" s="12">
        <v>0.3</v>
      </c>
      <c r="K127" s="14">
        <f t="shared" ref="K127:K138" si="80">A127/(G127^(1/3))</f>
        <v>9.0000000000000018</v>
      </c>
      <c r="L127" s="14">
        <f t="shared" ref="L127:L138" si="81">K127*0.25</f>
        <v>2.2500000000000004</v>
      </c>
      <c r="M127" s="14">
        <f t="shared" ref="M127:M138" si="82">0.5*O127*1000*PI()*A127^3/6*(F127*1000)^2/4184000000000000</f>
        <v>11.859812610767396</v>
      </c>
      <c r="N127" s="14">
        <f t="shared" ref="N127:N138" si="83">1000*M127/G127</f>
        <v>11.859812610767396</v>
      </c>
      <c r="O127" s="48">
        <v>2.6</v>
      </c>
      <c r="P127" s="12">
        <v>0.3</v>
      </c>
      <c r="Q127" s="15" t="s">
        <v>265</v>
      </c>
      <c r="R127" s="15" t="s">
        <v>253</v>
      </c>
    </row>
    <row r="128" spans="1:18" s="16" customFormat="1" x14ac:dyDescent="0.2">
      <c r="A128" s="16">
        <v>90</v>
      </c>
      <c r="B128" s="16" t="s">
        <v>251</v>
      </c>
      <c r="C128" s="16" t="s">
        <v>23</v>
      </c>
      <c r="E128" s="17">
        <v>2</v>
      </c>
      <c r="F128" s="16">
        <v>10</v>
      </c>
      <c r="G128" s="16">
        <v>1000</v>
      </c>
      <c r="H128" s="16">
        <v>45</v>
      </c>
      <c r="I128" s="16">
        <v>1</v>
      </c>
      <c r="J128" s="16">
        <v>0.3</v>
      </c>
      <c r="K128" s="18">
        <f t="shared" ref="K128:K129" si="84">A128/(G128^(1/3))</f>
        <v>9.0000000000000018</v>
      </c>
      <c r="L128" s="18">
        <f t="shared" ref="L128:L129" si="85">K128*0.25</f>
        <v>2.2500000000000004</v>
      </c>
      <c r="M128" s="18">
        <f t="shared" ref="M128:M129" si="86">0.5*O128*1000*PI()*A128^3/6*(F128*1000)^2/4184000000000000</f>
        <v>11.859812610767396</v>
      </c>
      <c r="N128" s="18">
        <f t="shared" ref="N128:N129" si="87">1000*M128/G128</f>
        <v>11.859812610767396</v>
      </c>
      <c r="O128" s="49">
        <v>2.6</v>
      </c>
      <c r="P128" s="16">
        <v>0.3</v>
      </c>
      <c r="Q128" s="19" t="s">
        <v>266</v>
      </c>
      <c r="R128" s="19" t="s">
        <v>254</v>
      </c>
    </row>
    <row r="129" spans="1:18" s="12" customFormat="1" x14ac:dyDescent="0.2">
      <c r="A129" s="12">
        <v>90</v>
      </c>
      <c r="B129" s="31" t="s">
        <v>252</v>
      </c>
      <c r="C129" s="12" t="s">
        <v>23</v>
      </c>
      <c r="E129" s="13">
        <v>4</v>
      </c>
      <c r="F129" s="12">
        <v>10</v>
      </c>
      <c r="G129" s="12">
        <v>1000</v>
      </c>
      <c r="H129" s="12">
        <v>45</v>
      </c>
      <c r="I129" s="12">
        <v>1</v>
      </c>
      <c r="J129" s="12">
        <v>0.3</v>
      </c>
      <c r="K129" s="14">
        <f t="shared" si="84"/>
        <v>9.0000000000000018</v>
      </c>
      <c r="L129" s="14">
        <f t="shared" si="85"/>
        <v>2.2500000000000004</v>
      </c>
      <c r="M129" s="14">
        <f t="shared" si="86"/>
        <v>11.859812610767396</v>
      </c>
      <c r="N129" s="14">
        <f t="shared" si="87"/>
        <v>11.859812610767396</v>
      </c>
      <c r="O129" s="48">
        <v>2.6</v>
      </c>
      <c r="P129" s="12">
        <v>0.3</v>
      </c>
      <c r="Q129" s="15" t="s">
        <v>267</v>
      </c>
      <c r="R129" s="15" t="s">
        <v>255</v>
      </c>
    </row>
    <row r="130" spans="1:18" s="16" customFormat="1" x14ac:dyDescent="0.2">
      <c r="A130" s="16">
        <v>90</v>
      </c>
      <c r="B130" s="16" t="s">
        <v>250</v>
      </c>
      <c r="C130" s="16" t="s">
        <v>236</v>
      </c>
      <c r="D130" s="16" t="s">
        <v>33</v>
      </c>
      <c r="E130" s="17">
        <v>1</v>
      </c>
      <c r="F130" s="16">
        <v>10</v>
      </c>
      <c r="G130" s="16">
        <v>1</v>
      </c>
      <c r="H130" s="16">
        <v>45</v>
      </c>
      <c r="I130" s="16">
        <v>0</v>
      </c>
      <c r="J130" s="16">
        <v>0.3</v>
      </c>
      <c r="K130" s="18">
        <f t="shared" si="80"/>
        <v>90</v>
      </c>
      <c r="L130" s="18">
        <f t="shared" si="81"/>
        <v>22.5</v>
      </c>
      <c r="M130" s="18">
        <f t="shared" si="82"/>
        <v>11.859812610767396</v>
      </c>
      <c r="N130" s="18">
        <f t="shared" si="83"/>
        <v>11859.812610767396</v>
      </c>
      <c r="O130" s="49">
        <v>2.6</v>
      </c>
      <c r="P130" s="16">
        <v>0.3</v>
      </c>
      <c r="Q130" s="19" t="s">
        <v>268</v>
      </c>
      <c r="R130" s="19" t="s">
        <v>256</v>
      </c>
    </row>
    <row r="131" spans="1:18" s="8" customFormat="1" x14ac:dyDescent="0.2">
      <c r="A131" s="8">
        <v>90</v>
      </c>
      <c r="B131" s="8" t="s">
        <v>249</v>
      </c>
      <c r="C131" s="8" t="s">
        <v>23</v>
      </c>
      <c r="E131" s="9">
        <v>1</v>
      </c>
      <c r="F131" s="8">
        <v>15</v>
      </c>
      <c r="G131" s="8">
        <v>1000</v>
      </c>
      <c r="H131" s="8">
        <v>45</v>
      </c>
      <c r="I131" s="8">
        <v>1</v>
      </c>
      <c r="J131" s="8">
        <v>0.3</v>
      </c>
      <c r="K131" s="10">
        <f t="shared" si="80"/>
        <v>9.0000000000000018</v>
      </c>
      <c r="L131" s="10">
        <f t="shared" si="81"/>
        <v>2.2500000000000004</v>
      </c>
      <c r="M131" s="10">
        <f t="shared" si="82"/>
        <v>26.684578374226639</v>
      </c>
      <c r="N131" s="10">
        <f t="shared" si="83"/>
        <v>26.684578374226639</v>
      </c>
      <c r="O131" s="50">
        <v>2.6</v>
      </c>
      <c r="P131" s="8">
        <v>0.3</v>
      </c>
      <c r="Q131" s="11" t="s">
        <v>269</v>
      </c>
      <c r="R131" s="11" t="s">
        <v>257</v>
      </c>
    </row>
    <row r="132" spans="1:18" s="4" customFormat="1" x14ac:dyDescent="0.2">
      <c r="A132" s="4">
        <v>90</v>
      </c>
      <c r="B132" s="4" t="s">
        <v>251</v>
      </c>
      <c r="C132" s="4" t="s">
        <v>23</v>
      </c>
      <c r="E132" s="5">
        <v>2</v>
      </c>
      <c r="F132" s="4">
        <v>15</v>
      </c>
      <c r="G132" s="4">
        <v>1000</v>
      </c>
      <c r="H132" s="4">
        <v>45</v>
      </c>
      <c r="I132" s="4">
        <v>1</v>
      </c>
      <c r="J132" s="4">
        <v>0.3</v>
      </c>
      <c r="K132" s="6">
        <f t="shared" ref="K132:K133" si="88">A132/(G132^(1/3))</f>
        <v>9.0000000000000018</v>
      </c>
      <c r="L132" s="6">
        <f t="shared" ref="L132:L133" si="89">K132*0.25</f>
        <v>2.2500000000000004</v>
      </c>
      <c r="M132" s="6">
        <f t="shared" ref="M132:M133" si="90">0.5*O132*1000*PI()*A132^3/6*(F132*1000)^2/4184000000000000</f>
        <v>26.684578374226639</v>
      </c>
      <c r="N132" s="6">
        <f t="shared" ref="N132:N133" si="91">1000*M132/G132</f>
        <v>26.684578374226639</v>
      </c>
      <c r="O132" s="51">
        <v>2.6</v>
      </c>
      <c r="P132" s="4">
        <v>0.3</v>
      </c>
      <c r="Q132" s="7" t="s">
        <v>270</v>
      </c>
      <c r="R132" s="7" t="s">
        <v>258</v>
      </c>
    </row>
    <row r="133" spans="1:18" s="8" customFormat="1" x14ac:dyDescent="0.2">
      <c r="A133" s="8">
        <v>90</v>
      </c>
      <c r="B133" s="32" t="s">
        <v>252</v>
      </c>
      <c r="C133" s="8" t="s">
        <v>23</v>
      </c>
      <c r="E133" s="9">
        <v>4</v>
      </c>
      <c r="F133" s="8">
        <v>15</v>
      </c>
      <c r="G133" s="8">
        <v>1000</v>
      </c>
      <c r="H133" s="8">
        <v>45</v>
      </c>
      <c r="I133" s="8">
        <v>1</v>
      </c>
      <c r="J133" s="8">
        <v>0.3</v>
      </c>
      <c r="K133" s="10">
        <f t="shared" si="88"/>
        <v>9.0000000000000018</v>
      </c>
      <c r="L133" s="10">
        <f t="shared" si="89"/>
        <v>2.2500000000000004</v>
      </c>
      <c r="M133" s="10">
        <f t="shared" si="90"/>
        <v>26.684578374226639</v>
      </c>
      <c r="N133" s="10">
        <f t="shared" si="91"/>
        <v>26.684578374226639</v>
      </c>
      <c r="O133" s="50">
        <v>2.6</v>
      </c>
      <c r="P133" s="8">
        <v>0.3</v>
      </c>
      <c r="Q133" s="11" t="s">
        <v>271</v>
      </c>
      <c r="R133" s="11" t="s">
        <v>259</v>
      </c>
    </row>
    <row r="134" spans="1:18" s="4" customFormat="1" x14ac:dyDescent="0.2">
      <c r="A134" s="4">
        <v>90</v>
      </c>
      <c r="B134" s="4" t="s">
        <v>250</v>
      </c>
      <c r="C134" s="4" t="s">
        <v>236</v>
      </c>
      <c r="D134" s="4" t="s">
        <v>33</v>
      </c>
      <c r="E134" s="5">
        <v>1</v>
      </c>
      <c r="F134" s="4">
        <v>15</v>
      </c>
      <c r="G134" s="4">
        <v>1</v>
      </c>
      <c r="H134" s="4">
        <v>45</v>
      </c>
      <c r="I134" s="4">
        <v>0</v>
      </c>
      <c r="J134" s="4">
        <v>0.3</v>
      </c>
      <c r="K134" s="6">
        <f t="shared" si="80"/>
        <v>90</v>
      </c>
      <c r="L134" s="6">
        <f t="shared" si="81"/>
        <v>22.5</v>
      </c>
      <c r="M134" s="6">
        <f t="shared" si="82"/>
        <v>26.684578374226639</v>
      </c>
      <c r="N134" s="6">
        <f t="shared" si="83"/>
        <v>26684.578374226639</v>
      </c>
      <c r="O134" s="51">
        <v>2.6</v>
      </c>
      <c r="P134" s="4">
        <v>0.3</v>
      </c>
      <c r="Q134" s="7" t="s">
        <v>272</v>
      </c>
      <c r="R134" s="7" t="s">
        <v>260</v>
      </c>
    </row>
    <row r="135" spans="1:18" s="20" customFormat="1" x14ac:dyDescent="0.2">
      <c r="A135" s="20">
        <v>90</v>
      </c>
      <c r="B135" s="20" t="s">
        <v>249</v>
      </c>
      <c r="C135" s="20" t="s">
        <v>23</v>
      </c>
      <c r="E135" s="21">
        <v>1</v>
      </c>
      <c r="F135" s="20">
        <v>20</v>
      </c>
      <c r="G135" s="20">
        <v>1000</v>
      </c>
      <c r="H135" s="20">
        <v>45</v>
      </c>
      <c r="I135" s="20">
        <v>1</v>
      </c>
      <c r="J135" s="20">
        <v>0.3</v>
      </c>
      <c r="K135" s="22">
        <f t="shared" si="80"/>
        <v>9.0000000000000018</v>
      </c>
      <c r="L135" s="22">
        <f t="shared" si="81"/>
        <v>2.2500000000000004</v>
      </c>
      <c r="M135" s="22">
        <f t="shared" si="82"/>
        <v>47.439250443069582</v>
      </c>
      <c r="N135" s="22">
        <f t="shared" si="83"/>
        <v>47.439250443069582</v>
      </c>
      <c r="O135" s="52">
        <v>2.6</v>
      </c>
      <c r="P135" s="20">
        <v>0.3</v>
      </c>
      <c r="Q135" s="23" t="s">
        <v>273</v>
      </c>
      <c r="R135" s="23" t="s">
        <v>261</v>
      </c>
    </row>
    <row r="136" spans="1:18" s="24" customFormat="1" x14ac:dyDescent="0.2">
      <c r="A136" s="24">
        <v>90</v>
      </c>
      <c r="B136" s="24" t="s">
        <v>251</v>
      </c>
      <c r="C136" s="24" t="s">
        <v>23</v>
      </c>
      <c r="E136" s="25">
        <v>2</v>
      </c>
      <c r="F136" s="24">
        <v>20</v>
      </c>
      <c r="G136" s="24">
        <v>1000</v>
      </c>
      <c r="H136" s="24">
        <v>45</v>
      </c>
      <c r="I136" s="24">
        <v>1</v>
      </c>
      <c r="J136" s="24">
        <v>0.3</v>
      </c>
      <c r="K136" s="26">
        <f t="shared" ref="K136:K137" si="92">A136/(G136^(1/3))</f>
        <v>9.0000000000000018</v>
      </c>
      <c r="L136" s="26">
        <f t="shared" ref="L136:L137" si="93">K136*0.25</f>
        <v>2.2500000000000004</v>
      </c>
      <c r="M136" s="26">
        <f t="shared" ref="M136:M137" si="94">0.5*O136*1000*PI()*A136^3/6*(F136*1000)^2/4184000000000000</f>
        <v>47.439250443069582</v>
      </c>
      <c r="N136" s="26">
        <f t="shared" ref="N136:N137" si="95">1000*M136/G136</f>
        <v>47.439250443069582</v>
      </c>
      <c r="O136" s="53">
        <v>2.6</v>
      </c>
      <c r="P136" s="24">
        <v>0.3</v>
      </c>
      <c r="Q136" s="27" t="s">
        <v>274</v>
      </c>
      <c r="R136" s="27" t="s">
        <v>262</v>
      </c>
    </row>
    <row r="137" spans="1:18" s="20" customFormat="1" x14ac:dyDescent="0.2">
      <c r="A137" s="20">
        <v>90</v>
      </c>
      <c r="B137" s="20" t="s">
        <v>252</v>
      </c>
      <c r="C137" s="20" t="s">
        <v>23</v>
      </c>
      <c r="E137" s="21">
        <v>4</v>
      </c>
      <c r="F137" s="20">
        <v>20</v>
      </c>
      <c r="G137" s="20">
        <v>1000</v>
      </c>
      <c r="H137" s="20">
        <v>45</v>
      </c>
      <c r="I137" s="20">
        <v>1</v>
      </c>
      <c r="J137" s="20">
        <v>0.3</v>
      </c>
      <c r="K137" s="22">
        <f t="shared" si="92"/>
        <v>9.0000000000000018</v>
      </c>
      <c r="L137" s="22">
        <f t="shared" si="93"/>
        <v>2.2500000000000004</v>
      </c>
      <c r="M137" s="22">
        <f t="shared" si="94"/>
        <v>47.439250443069582</v>
      </c>
      <c r="N137" s="22">
        <f t="shared" si="95"/>
        <v>47.439250443069582</v>
      </c>
      <c r="O137" s="52">
        <v>2.6</v>
      </c>
      <c r="P137" s="20">
        <v>0.3</v>
      </c>
      <c r="Q137" s="23" t="s">
        <v>275</v>
      </c>
      <c r="R137" s="23" t="s">
        <v>263</v>
      </c>
    </row>
    <row r="138" spans="1:18" s="24" customFormat="1" x14ac:dyDescent="0.2">
      <c r="A138" s="24">
        <v>90</v>
      </c>
      <c r="B138" s="24" t="s">
        <v>250</v>
      </c>
      <c r="C138" s="24" t="s">
        <v>236</v>
      </c>
      <c r="D138" s="24" t="s">
        <v>33</v>
      </c>
      <c r="E138" s="25">
        <v>1</v>
      </c>
      <c r="F138" s="24">
        <v>20</v>
      </c>
      <c r="G138" s="24">
        <v>1</v>
      </c>
      <c r="H138" s="24">
        <v>45</v>
      </c>
      <c r="I138" s="24">
        <v>0</v>
      </c>
      <c r="J138" s="24">
        <v>0.3</v>
      </c>
      <c r="K138" s="26">
        <f t="shared" si="80"/>
        <v>90</v>
      </c>
      <c r="L138" s="26">
        <f t="shared" si="81"/>
        <v>22.5</v>
      </c>
      <c r="M138" s="26">
        <f t="shared" si="82"/>
        <v>47.439250443069582</v>
      </c>
      <c r="N138" s="26">
        <f t="shared" si="83"/>
        <v>47439.250443069584</v>
      </c>
      <c r="O138" s="53">
        <v>2.6</v>
      </c>
      <c r="P138" s="24">
        <v>0.3</v>
      </c>
      <c r="Q138" s="30" t="s">
        <v>276</v>
      </c>
      <c r="R138" s="27" t="s">
        <v>264</v>
      </c>
    </row>
    <row r="139" spans="1:18" x14ac:dyDescent="0.2">
      <c r="Q139" s="34"/>
      <c r="R139" s="34"/>
    </row>
    <row r="141" spans="1:18" x14ac:dyDescent="0.2">
      <c r="A141" t="s">
        <v>0</v>
      </c>
      <c r="B141" t="s">
        <v>8</v>
      </c>
      <c r="C141" t="s">
        <v>22</v>
      </c>
      <c r="D141" t="s">
        <v>13</v>
      </c>
      <c r="E141" s="3" t="s">
        <v>15</v>
      </c>
      <c r="F141" t="s">
        <v>3</v>
      </c>
      <c r="G141" t="s">
        <v>17</v>
      </c>
      <c r="H141" t="s">
        <v>14</v>
      </c>
      <c r="I141" t="s">
        <v>11</v>
      </c>
      <c r="J141" t="s">
        <v>12</v>
      </c>
      <c r="K141" s="1" t="s">
        <v>4</v>
      </c>
      <c r="L141" s="1" t="s">
        <v>7</v>
      </c>
      <c r="M141" s="1" t="s">
        <v>5</v>
      </c>
      <c r="N141" s="1" t="s">
        <v>6</v>
      </c>
      <c r="O141" s="47" t="s">
        <v>1</v>
      </c>
      <c r="P141" t="s">
        <v>2</v>
      </c>
      <c r="Q141" t="s">
        <v>9</v>
      </c>
      <c r="R141" t="s">
        <v>10</v>
      </c>
    </row>
    <row r="142" spans="1:18" s="12" customFormat="1" x14ac:dyDescent="0.2">
      <c r="A142" s="12">
        <v>95</v>
      </c>
      <c r="B142" s="12" t="s">
        <v>277</v>
      </c>
      <c r="C142" s="12" t="s">
        <v>23</v>
      </c>
      <c r="E142" s="13">
        <v>1</v>
      </c>
      <c r="F142" s="12">
        <v>10</v>
      </c>
      <c r="G142" s="12">
        <v>1000</v>
      </c>
      <c r="H142" s="12">
        <v>45</v>
      </c>
      <c r="I142" s="12">
        <v>1</v>
      </c>
      <c r="J142" s="12">
        <v>0.3</v>
      </c>
      <c r="K142" s="14">
        <f t="shared" ref="K142:K153" si="96">A142/(G142^(1/3))</f>
        <v>9.5000000000000018</v>
      </c>
      <c r="L142" s="14">
        <f t="shared" ref="L142:L153" si="97">K142*0.25</f>
        <v>2.3750000000000004</v>
      </c>
      <c r="M142" s="14">
        <f t="shared" ref="M142:M153" si="98">0.5*O142*1000*PI()*A142^3/6*(F142*1000)^2/4184000000000000</f>
        <v>13.948294701175165</v>
      </c>
      <c r="N142" s="14">
        <f t="shared" ref="N142:N153" si="99">1000*M142/G142</f>
        <v>13.948294701175165</v>
      </c>
      <c r="O142" s="48">
        <v>2.6</v>
      </c>
      <c r="P142" s="12">
        <v>0.3</v>
      </c>
      <c r="Q142" s="15" t="s">
        <v>293</v>
      </c>
      <c r="R142" s="15" t="s">
        <v>281</v>
      </c>
    </row>
    <row r="143" spans="1:18" s="16" customFormat="1" x14ac:dyDescent="0.2">
      <c r="A143" s="16">
        <v>95</v>
      </c>
      <c r="B143" s="16" t="s">
        <v>278</v>
      </c>
      <c r="C143" s="16" t="s">
        <v>23</v>
      </c>
      <c r="E143" s="17">
        <v>2</v>
      </c>
      <c r="F143" s="16">
        <v>10</v>
      </c>
      <c r="G143" s="16">
        <v>1000</v>
      </c>
      <c r="H143" s="16">
        <v>45</v>
      </c>
      <c r="I143" s="16">
        <v>1</v>
      </c>
      <c r="J143" s="16">
        <v>0.3</v>
      </c>
      <c r="K143" s="18">
        <f t="shared" si="96"/>
        <v>9.5000000000000018</v>
      </c>
      <c r="L143" s="18">
        <f t="shared" si="97"/>
        <v>2.3750000000000004</v>
      </c>
      <c r="M143" s="18">
        <f t="shared" si="98"/>
        <v>13.948294701175165</v>
      </c>
      <c r="N143" s="18">
        <f t="shared" si="99"/>
        <v>13.948294701175165</v>
      </c>
      <c r="O143" s="49">
        <v>2.6</v>
      </c>
      <c r="P143" s="16">
        <v>0.3</v>
      </c>
      <c r="Q143" s="19" t="s">
        <v>294</v>
      </c>
      <c r="R143" s="19" t="s">
        <v>282</v>
      </c>
    </row>
    <row r="144" spans="1:18" s="12" customFormat="1" x14ac:dyDescent="0.2">
      <c r="A144" s="12">
        <v>95</v>
      </c>
      <c r="B144" s="31" t="s">
        <v>279</v>
      </c>
      <c r="C144" s="12" t="s">
        <v>23</v>
      </c>
      <c r="E144" s="13">
        <v>4</v>
      </c>
      <c r="F144" s="12">
        <v>10</v>
      </c>
      <c r="G144" s="12">
        <v>1000</v>
      </c>
      <c r="H144" s="12">
        <v>45</v>
      </c>
      <c r="I144" s="12">
        <v>1</v>
      </c>
      <c r="J144" s="12">
        <v>0.3</v>
      </c>
      <c r="K144" s="14">
        <f t="shared" si="96"/>
        <v>9.5000000000000018</v>
      </c>
      <c r="L144" s="14">
        <f t="shared" si="97"/>
        <v>2.3750000000000004</v>
      </c>
      <c r="M144" s="14">
        <f t="shared" si="98"/>
        <v>13.948294701175165</v>
      </c>
      <c r="N144" s="14">
        <f t="shared" si="99"/>
        <v>13.948294701175165</v>
      </c>
      <c r="O144" s="48">
        <v>2.6</v>
      </c>
      <c r="P144" s="12">
        <v>0.3</v>
      </c>
      <c r="Q144" s="15" t="s">
        <v>295</v>
      </c>
      <c r="R144" s="15" t="s">
        <v>283</v>
      </c>
    </row>
    <row r="145" spans="1:18" s="16" customFormat="1" x14ac:dyDescent="0.2">
      <c r="A145" s="16">
        <v>95</v>
      </c>
      <c r="B145" s="16" t="s">
        <v>280</v>
      </c>
      <c r="C145" s="16" t="s">
        <v>236</v>
      </c>
      <c r="D145" s="16" t="s">
        <v>33</v>
      </c>
      <c r="E145" s="17">
        <v>1</v>
      </c>
      <c r="F145" s="16">
        <v>10</v>
      </c>
      <c r="G145" s="16">
        <v>1</v>
      </c>
      <c r="H145" s="16">
        <v>45</v>
      </c>
      <c r="I145" s="16">
        <v>0</v>
      </c>
      <c r="J145" s="16">
        <v>0.3</v>
      </c>
      <c r="K145" s="18">
        <f t="shared" si="96"/>
        <v>95</v>
      </c>
      <c r="L145" s="18">
        <f t="shared" si="97"/>
        <v>23.75</v>
      </c>
      <c r="M145" s="18">
        <f t="shared" si="98"/>
        <v>13.948294701175165</v>
      </c>
      <c r="N145" s="18">
        <f t="shared" si="99"/>
        <v>13948.294701175164</v>
      </c>
      <c r="O145" s="49">
        <v>2.6</v>
      </c>
      <c r="P145" s="16">
        <v>0.3</v>
      </c>
      <c r="Q145" s="19" t="s">
        <v>296</v>
      </c>
      <c r="R145" s="19" t="s">
        <v>284</v>
      </c>
    </row>
    <row r="146" spans="1:18" s="8" customFormat="1" x14ac:dyDescent="0.2">
      <c r="A146" s="8">
        <v>95</v>
      </c>
      <c r="B146" s="8" t="s">
        <v>277</v>
      </c>
      <c r="C146" s="8" t="s">
        <v>23</v>
      </c>
      <c r="E146" s="9">
        <v>1</v>
      </c>
      <c r="F146" s="8">
        <v>15</v>
      </c>
      <c r="G146" s="8">
        <v>1000</v>
      </c>
      <c r="H146" s="8">
        <v>45</v>
      </c>
      <c r="I146" s="8">
        <v>1</v>
      </c>
      <c r="J146" s="8">
        <v>0.3</v>
      </c>
      <c r="K146" s="10">
        <f t="shared" si="96"/>
        <v>9.5000000000000018</v>
      </c>
      <c r="L146" s="10">
        <f t="shared" si="97"/>
        <v>2.3750000000000004</v>
      </c>
      <c r="M146" s="10">
        <f t="shared" si="98"/>
        <v>31.383663077644119</v>
      </c>
      <c r="N146" s="10">
        <f t="shared" si="99"/>
        <v>31.383663077644119</v>
      </c>
      <c r="O146" s="50">
        <v>2.6</v>
      </c>
      <c r="P146" s="8">
        <v>0.3</v>
      </c>
      <c r="Q146" s="11" t="s">
        <v>297</v>
      </c>
      <c r="R146" s="11" t="s">
        <v>285</v>
      </c>
    </row>
    <row r="147" spans="1:18" s="4" customFormat="1" x14ac:dyDescent="0.2">
      <c r="A147" s="4">
        <v>95</v>
      </c>
      <c r="B147" s="4" t="s">
        <v>278</v>
      </c>
      <c r="C147" s="4" t="s">
        <v>23</v>
      </c>
      <c r="E147" s="5">
        <v>2</v>
      </c>
      <c r="F147" s="4">
        <v>15</v>
      </c>
      <c r="G147" s="4">
        <v>1000</v>
      </c>
      <c r="H147" s="4">
        <v>45</v>
      </c>
      <c r="I147" s="4">
        <v>1</v>
      </c>
      <c r="J147" s="4">
        <v>0.3</v>
      </c>
      <c r="K147" s="6">
        <f t="shared" si="96"/>
        <v>9.5000000000000018</v>
      </c>
      <c r="L147" s="6">
        <f t="shared" si="97"/>
        <v>2.3750000000000004</v>
      </c>
      <c r="M147" s="6">
        <f t="shared" si="98"/>
        <v>31.383663077644119</v>
      </c>
      <c r="N147" s="6">
        <f t="shared" si="99"/>
        <v>31.383663077644119</v>
      </c>
      <c r="O147" s="51">
        <v>2.6</v>
      </c>
      <c r="P147" s="4">
        <v>0.3</v>
      </c>
      <c r="Q147" s="7" t="s">
        <v>298</v>
      </c>
      <c r="R147" s="7" t="s">
        <v>286</v>
      </c>
    </row>
    <row r="148" spans="1:18" s="8" customFormat="1" x14ac:dyDescent="0.2">
      <c r="A148" s="8">
        <v>95</v>
      </c>
      <c r="B148" s="32" t="s">
        <v>279</v>
      </c>
      <c r="C148" s="8" t="s">
        <v>23</v>
      </c>
      <c r="E148" s="9">
        <v>4</v>
      </c>
      <c r="F148" s="8">
        <v>15</v>
      </c>
      <c r="G148" s="8">
        <v>1000</v>
      </c>
      <c r="H148" s="8">
        <v>45</v>
      </c>
      <c r="I148" s="8">
        <v>1</v>
      </c>
      <c r="J148" s="8">
        <v>0.3</v>
      </c>
      <c r="K148" s="10">
        <f t="shared" si="96"/>
        <v>9.5000000000000018</v>
      </c>
      <c r="L148" s="10">
        <f t="shared" si="97"/>
        <v>2.3750000000000004</v>
      </c>
      <c r="M148" s="10">
        <f t="shared" si="98"/>
        <v>31.383663077644119</v>
      </c>
      <c r="N148" s="10">
        <f t="shared" si="99"/>
        <v>31.383663077644119</v>
      </c>
      <c r="O148" s="50">
        <v>2.6</v>
      </c>
      <c r="P148" s="8">
        <v>0.3</v>
      </c>
      <c r="Q148" s="58" t="s">
        <v>299</v>
      </c>
      <c r="R148" s="11" t="s">
        <v>287</v>
      </c>
    </row>
    <row r="149" spans="1:18" s="4" customFormat="1" x14ac:dyDescent="0.2">
      <c r="A149" s="4">
        <v>95</v>
      </c>
      <c r="B149" s="4" t="s">
        <v>280</v>
      </c>
      <c r="C149" s="4" t="s">
        <v>236</v>
      </c>
      <c r="D149" s="4" t="s">
        <v>33</v>
      </c>
      <c r="E149" s="5">
        <v>1</v>
      </c>
      <c r="F149" s="4">
        <v>15</v>
      </c>
      <c r="G149" s="4">
        <v>1</v>
      </c>
      <c r="H149" s="4">
        <v>45</v>
      </c>
      <c r="I149" s="4">
        <v>0</v>
      </c>
      <c r="J149" s="4">
        <v>0.3</v>
      </c>
      <c r="K149" s="6">
        <f t="shared" si="96"/>
        <v>95</v>
      </c>
      <c r="L149" s="6">
        <f t="shared" si="97"/>
        <v>23.75</v>
      </c>
      <c r="M149" s="6">
        <f t="shared" si="98"/>
        <v>31.383663077644119</v>
      </c>
      <c r="N149" s="6">
        <f t="shared" si="99"/>
        <v>31383.66307764412</v>
      </c>
      <c r="O149" s="51">
        <v>2.6</v>
      </c>
      <c r="P149" s="4">
        <v>0.3</v>
      </c>
      <c r="Q149" s="7" t="s">
        <v>300</v>
      </c>
      <c r="R149" s="7" t="s">
        <v>288</v>
      </c>
    </row>
    <row r="150" spans="1:18" s="20" customFormat="1" x14ac:dyDescent="0.2">
      <c r="A150" s="20">
        <v>95</v>
      </c>
      <c r="B150" s="20" t="s">
        <v>277</v>
      </c>
      <c r="C150" s="20" t="s">
        <v>23</v>
      </c>
      <c r="E150" s="21">
        <v>1</v>
      </c>
      <c r="F150" s="20">
        <v>20</v>
      </c>
      <c r="G150" s="20">
        <v>1000</v>
      </c>
      <c r="H150" s="20">
        <v>45</v>
      </c>
      <c r="I150" s="20">
        <v>1</v>
      </c>
      <c r="J150" s="20">
        <v>0.3</v>
      </c>
      <c r="K150" s="22">
        <f t="shared" si="96"/>
        <v>9.5000000000000018</v>
      </c>
      <c r="L150" s="22">
        <f t="shared" si="97"/>
        <v>2.3750000000000004</v>
      </c>
      <c r="M150" s="22">
        <f t="shared" si="98"/>
        <v>55.793178804700659</v>
      </c>
      <c r="N150" s="22">
        <f t="shared" si="99"/>
        <v>55.793178804700659</v>
      </c>
      <c r="O150" s="52">
        <v>2.6</v>
      </c>
      <c r="P150" s="20">
        <v>0.3</v>
      </c>
      <c r="Q150" s="23" t="s">
        <v>301</v>
      </c>
      <c r="R150" s="23" t="s">
        <v>289</v>
      </c>
    </row>
    <row r="151" spans="1:18" s="24" customFormat="1" x14ac:dyDescent="0.2">
      <c r="A151" s="24">
        <v>95</v>
      </c>
      <c r="B151" s="24" t="s">
        <v>278</v>
      </c>
      <c r="C151" s="24" t="s">
        <v>23</v>
      </c>
      <c r="E151" s="25">
        <v>2</v>
      </c>
      <c r="F151" s="24">
        <v>20</v>
      </c>
      <c r="G151" s="24">
        <v>1000</v>
      </c>
      <c r="H151" s="24">
        <v>45</v>
      </c>
      <c r="I151" s="24">
        <v>1</v>
      </c>
      <c r="J151" s="24">
        <v>0.3</v>
      </c>
      <c r="K151" s="26">
        <f t="shared" si="96"/>
        <v>9.5000000000000018</v>
      </c>
      <c r="L151" s="26">
        <f t="shared" si="97"/>
        <v>2.3750000000000004</v>
      </c>
      <c r="M151" s="26">
        <f t="shared" si="98"/>
        <v>55.793178804700659</v>
      </c>
      <c r="N151" s="26">
        <f t="shared" si="99"/>
        <v>55.793178804700659</v>
      </c>
      <c r="O151" s="53">
        <v>2.6</v>
      </c>
      <c r="P151" s="24">
        <v>0.3</v>
      </c>
      <c r="Q151" s="27" t="s">
        <v>302</v>
      </c>
      <c r="R151" s="27" t="s">
        <v>290</v>
      </c>
    </row>
    <row r="152" spans="1:18" s="20" customFormat="1" x14ac:dyDescent="0.2">
      <c r="A152" s="20">
        <v>95</v>
      </c>
      <c r="B152" s="20" t="s">
        <v>279</v>
      </c>
      <c r="C152" s="20" t="s">
        <v>23</v>
      </c>
      <c r="E152" s="21">
        <v>4</v>
      </c>
      <c r="F152" s="20">
        <v>20</v>
      </c>
      <c r="G152" s="20">
        <v>1000</v>
      </c>
      <c r="H152" s="20">
        <v>45</v>
      </c>
      <c r="I152" s="20">
        <v>1</v>
      </c>
      <c r="J152" s="20">
        <v>0.3</v>
      </c>
      <c r="K152" s="22">
        <f t="shared" si="96"/>
        <v>9.5000000000000018</v>
      </c>
      <c r="L152" s="22">
        <f t="shared" si="97"/>
        <v>2.3750000000000004</v>
      </c>
      <c r="M152" s="22">
        <f t="shared" si="98"/>
        <v>55.793178804700659</v>
      </c>
      <c r="N152" s="22">
        <f t="shared" si="99"/>
        <v>55.793178804700659</v>
      </c>
      <c r="O152" s="52">
        <v>2.6</v>
      </c>
      <c r="P152" s="20">
        <v>0.3</v>
      </c>
      <c r="Q152" s="23" t="s">
        <v>303</v>
      </c>
      <c r="R152" s="23" t="s">
        <v>291</v>
      </c>
    </row>
    <row r="153" spans="1:18" s="24" customFormat="1" x14ac:dyDescent="0.2">
      <c r="A153" s="24">
        <v>95</v>
      </c>
      <c r="B153" s="24" t="s">
        <v>280</v>
      </c>
      <c r="C153" s="24" t="s">
        <v>236</v>
      </c>
      <c r="D153" s="24" t="s">
        <v>33</v>
      </c>
      <c r="E153" s="25">
        <v>1</v>
      </c>
      <c r="F153" s="24">
        <v>20</v>
      </c>
      <c r="G153" s="24">
        <v>1</v>
      </c>
      <c r="H153" s="24">
        <v>45</v>
      </c>
      <c r="I153" s="24">
        <v>0</v>
      </c>
      <c r="J153" s="24">
        <v>0.3</v>
      </c>
      <c r="K153" s="26">
        <f t="shared" si="96"/>
        <v>95</v>
      </c>
      <c r="L153" s="26">
        <f t="shared" si="97"/>
        <v>23.75</v>
      </c>
      <c r="M153" s="26">
        <f t="shared" si="98"/>
        <v>55.793178804700659</v>
      </c>
      <c r="N153" s="26">
        <f t="shared" si="99"/>
        <v>55793.178804700656</v>
      </c>
      <c r="O153" s="53">
        <v>2.6</v>
      </c>
      <c r="P153" s="24">
        <v>0.3</v>
      </c>
      <c r="Q153" s="30" t="s">
        <v>304</v>
      </c>
      <c r="R153" s="27" t="s">
        <v>292</v>
      </c>
    </row>
    <row r="154" spans="1:18" x14ac:dyDescent="0.2">
      <c r="Q154" s="34"/>
      <c r="R154" s="34"/>
    </row>
    <row r="156" spans="1:18" x14ac:dyDescent="0.2">
      <c r="A156" t="s">
        <v>0</v>
      </c>
      <c r="B156" t="s">
        <v>8</v>
      </c>
      <c r="C156" t="s">
        <v>22</v>
      </c>
      <c r="D156" t="s">
        <v>13</v>
      </c>
      <c r="E156" s="3" t="s">
        <v>15</v>
      </c>
      <c r="F156" t="s">
        <v>3</v>
      </c>
      <c r="G156" t="s">
        <v>17</v>
      </c>
      <c r="H156" t="s">
        <v>14</v>
      </c>
      <c r="I156" t="s">
        <v>11</v>
      </c>
      <c r="J156" t="s">
        <v>12</v>
      </c>
      <c r="K156" s="1" t="s">
        <v>4</v>
      </c>
      <c r="L156" s="1" t="s">
        <v>7</v>
      </c>
      <c r="M156" s="1" t="s">
        <v>5</v>
      </c>
      <c r="N156" s="1" t="s">
        <v>6</v>
      </c>
      <c r="O156" s="47" t="s">
        <v>1</v>
      </c>
      <c r="P156" t="s">
        <v>2</v>
      </c>
      <c r="Q156" t="s">
        <v>9</v>
      </c>
      <c r="R156" t="s">
        <v>10</v>
      </c>
    </row>
    <row r="157" spans="1:18" s="12" customFormat="1" x14ac:dyDescent="0.2">
      <c r="A157" s="12">
        <v>97</v>
      </c>
      <c r="B157" s="12" t="s">
        <v>305</v>
      </c>
      <c r="C157" s="12" t="s">
        <v>23</v>
      </c>
      <c r="E157" s="13">
        <v>1</v>
      </c>
      <c r="F157" s="12">
        <v>10</v>
      </c>
      <c r="G157" s="12">
        <v>1000</v>
      </c>
      <c r="H157" s="12">
        <v>45</v>
      </c>
      <c r="I157" s="12">
        <v>1</v>
      </c>
      <c r="J157" s="12">
        <v>0.3</v>
      </c>
      <c r="K157" s="14">
        <f t="shared" ref="K157:K168" si="100">A157/(G157^(1/3))</f>
        <v>9.7000000000000011</v>
      </c>
      <c r="L157" s="14">
        <f t="shared" ref="L157:L168" si="101">K157*0.25</f>
        <v>2.4250000000000003</v>
      </c>
      <c r="M157" s="14">
        <f t="shared" ref="M157:M168" si="102">0.5*O157*1000*PI()*A157^3/6*(F157*1000)^2/4184000000000000</f>
        <v>14.847915987526628</v>
      </c>
      <c r="N157" s="14">
        <f t="shared" ref="N157:N168" si="103">1000*M157/G157</f>
        <v>14.847915987526628</v>
      </c>
      <c r="O157" s="48">
        <v>2.6</v>
      </c>
      <c r="P157" s="12">
        <v>0.3</v>
      </c>
      <c r="Q157" s="15" t="s">
        <v>337</v>
      </c>
      <c r="R157" s="15" t="s">
        <v>309</v>
      </c>
    </row>
    <row r="158" spans="1:18" s="16" customFormat="1" x14ac:dyDescent="0.2">
      <c r="A158" s="16">
        <v>97</v>
      </c>
      <c r="B158" s="16" t="s">
        <v>306</v>
      </c>
      <c r="C158" s="16" t="s">
        <v>23</v>
      </c>
      <c r="E158" s="17">
        <v>2</v>
      </c>
      <c r="F158" s="16">
        <v>10</v>
      </c>
      <c r="G158" s="16">
        <v>1000</v>
      </c>
      <c r="H158" s="16">
        <v>45</v>
      </c>
      <c r="I158" s="16">
        <v>1</v>
      </c>
      <c r="J158" s="16">
        <v>0.3</v>
      </c>
      <c r="K158" s="18">
        <f t="shared" si="100"/>
        <v>9.7000000000000011</v>
      </c>
      <c r="L158" s="18">
        <f t="shared" si="101"/>
        <v>2.4250000000000003</v>
      </c>
      <c r="M158" s="18">
        <f t="shared" si="102"/>
        <v>14.847915987526628</v>
      </c>
      <c r="N158" s="18">
        <f t="shared" si="103"/>
        <v>14.847915987526628</v>
      </c>
      <c r="O158" s="49">
        <v>2.6</v>
      </c>
      <c r="P158" s="16">
        <v>0.3</v>
      </c>
      <c r="Q158" s="19" t="s">
        <v>338</v>
      </c>
      <c r="R158" s="19" t="s">
        <v>310</v>
      </c>
    </row>
    <row r="159" spans="1:18" s="12" customFormat="1" x14ac:dyDescent="0.2">
      <c r="A159" s="12">
        <v>97</v>
      </c>
      <c r="B159" s="31" t="s">
        <v>307</v>
      </c>
      <c r="C159" s="12" t="s">
        <v>23</v>
      </c>
      <c r="E159" s="13">
        <v>4</v>
      </c>
      <c r="F159" s="12">
        <v>10</v>
      </c>
      <c r="G159" s="12">
        <v>1000</v>
      </c>
      <c r="H159" s="12">
        <v>45</v>
      </c>
      <c r="I159" s="12">
        <v>1</v>
      </c>
      <c r="J159" s="12">
        <v>0.3</v>
      </c>
      <c r="K159" s="14">
        <f t="shared" si="100"/>
        <v>9.7000000000000011</v>
      </c>
      <c r="L159" s="14">
        <f t="shared" si="101"/>
        <v>2.4250000000000003</v>
      </c>
      <c r="M159" s="14">
        <f t="shared" si="102"/>
        <v>14.847915987526628</v>
      </c>
      <c r="N159" s="14">
        <f t="shared" si="103"/>
        <v>14.847915987526628</v>
      </c>
      <c r="O159" s="48">
        <v>2.6</v>
      </c>
      <c r="P159" s="12">
        <v>0.3</v>
      </c>
      <c r="Q159" s="15" t="s">
        <v>339</v>
      </c>
      <c r="R159" s="15" t="s">
        <v>311</v>
      </c>
    </row>
    <row r="160" spans="1:18" s="16" customFormat="1" x14ac:dyDescent="0.2">
      <c r="A160" s="16">
        <v>97</v>
      </c>
      <c r="B160" s="16" t="s">
        <v>308</v>
      </c>
      <c r="C160" s="16" t="s">
        <v>236</v>
      </c>
      <c r="D160" s="16" t="s">
        <v>33</v>
      </c>
      <c r="E160" s="17">
        <v>1</v>
      </c>
      <c r="F160" s="16">
        <v>10</v>
      </c>
      <c r="G160" s="16">
        <v>1</v>
      </c>
      <c r="H160" s="16">
        <v>45</v>
      </c>
      <c r="I160" s="16">
        <v>0</v>
      </c>
      <c r="J160" s="16">
        <v>0.3</v>
      </c>
      <c r="K160" s="18">
        <f t="shared" si="100"/>
        <v>97</v>
      </c>
      <c r="L160" s="18">
        <f t="shared" si="101"/>
        <v>24.25</v>
      </c>
      <c r="M160" s="18">
        <f t="shared" si="102"/>
        <v>14.847915987526628</v>
      </c>
      <c r="N160" s="18">
        <f t="shared" si="103"/>
        <v>14847.915987526629</v>
      </c>
      <c r="O160" s="49">
        <v>2.6</v>
      </c>
      <c r="P160" s="16">
        <v>0.3</v>
      </c>
      <c r="Q160" s="19" t="s">
        <v>340</v>
      </c>
      <c r="R160" s="19" t="s">
        <v>312</v>
      </c>
    </row>
    <row r="161" spans="1:18" s="8" customFormat="1" x14ac:dyDescent="0.2">
      <c r="A161" s="8">
        <v>97</v>
      </c>
      <c r="B161" s="8" t="s">
        <v>305</v>
      </c>
      <c r="C161" s="8" t="s">
        <v>23</v>
      </c>
      <c r="E161" s="9">
        <v>1</v>
      </c>
      <c r="F161" s="8">
        <v>15</v>
      </c>
      <c r="G161" s="8">
        <v>1000</v>
      </c>
      <c r="H161" s="8">
        <v>45</v>
      </c>
      <c r="I161" s="8">
        <v>1</v>
      </c>
      <c r="J161" s="8">
        <v>0.3</v>
      </c>
      <c r="K161" s="10">
        <f t="shared" si="100"/>
        <v>9.7000000000000011</v>
      </c>
      <c r="L161" s="10">
        <f t="shared" si="101"/>
        <v>2.4250000000000003</v>
      </c>
      <c r="M161" s="10">
        <f t="shared" si="102"/>
        <v>33.407810971934907</v>
      </c>
      <c r="N161" s="10">
        <f t="shared" si="103"/>
        <v>33.407810971934907</v>
      </c>
      <c r="O161" s="50">
        <v>2.6</v>
      </c>
      <c r="P161" s="8">
        <v>0.3</v>
      </c>
      <c r="Q161" s="11" t="s">
        <v>341</v>
      </c>
      <c r="R161" s="11" t="s">
        <v>313</v>
      </c>
    </row>
    <row r="162" spans="1:18" s="4" customFormat="1" x14ac:dyDescent="0.2">
      <c r="A162" s="4">
        <v>97</v>
      </c>
      <c r="B162" s="4" t="s">
        <v>306</v>
      </c>
      <c r="C162" s="4" t="s">
        <v>23</v>
      </c>
      <c r="E162" s="5">
        <v>2</v>
      </c>
      <c r="F162" s="4">
        <v>15</v>
      </c>
      <c r="G162" s="4">
        <v>1000</v>
      </c>
      <c r="H162" s="4">
        <v>45</v>
      </c>
      <c r="I162" s="4">
        <v>1</v>
      </c>
      <c r="J162" s="4">
        <v>0.3</v>
      </c>
      <c r="K162" s="6">
        <f t="shared" si="100"/>
        <v>9.7000000000000011</v>
      </c>
      <c r="L162" s="6">
        <f t="shared" si="101"/>
        <v>2.4250000000000003</v>
      </c>
      <c r="M162" s="6">
        <f t="shared" si="102"/>
        <v>33.407810971934907</v>
      </c>
      <c r="N162" s="6">
        <f t="shared" si="103"/>
        <v>33.407810971934907</v>
      </c>
      <c r="O162" s="51">
        <v>2.6</v>
      </c>
      <c r="P162" s="4">
        <v>0.3</v>
      </c>
      <c r="Q162" s="7" t="s">
        <v>342</v>
      </c>
      <c r="R162" s="7" t="s">
        <v>314</v>
      </c>
    </row>
    <row r="163" spans="1:18" s="8" customFormat="1" x14ac:dyDescent="0.2">
      <c r="A163" s="8">
        <v>97</v>
      </c>
      <c r="B163" s="32" t="s">
        <v>307</v>
      </c>
      <c r="C163" s="8" t="s">
        <v>23</v>
      </c>
      <c r="E163" s="9">
        <v>4</v>
      </c>
      <c r="F163" s="8">
        <v>15</v>
      </c>
      <c r="G163" s="8">
        <v>1000</v>
      </c>
      <c r="H163" s="8">
        <v>45</v>
      </c>
      <c r="I163" s="8">
        <v>1</v>
      </c>
      <c r="J163" s="8">
        <v>0.3</v>
      </c>
      <c r="K163" s="10">
        <f t="shared" si="100"/>
        <v>9.7000000000000011</v>
      </c>
      <c r="L163" s="10">
        <f t="shared" si="101"/>
        <v>2.4250000000000003</v>
      </c>
      <c r="M163" s="10">
        <f t="shared" si="102"/>
        <v>33.407810971934907</v>
      </c>
      <c r="N163" s="10">
        <f t="shared" si="103"/>
        <v>33.407810971934907</v>
      </c>
      <c r="O163" s="50">
        <v>2.6</v>
      </c>
      <c r="P163" s="8">
        <v>0.3</v>
      </c>
      <c r="Q163" s="11" t="s">
        <v>343</v>
      </c>
      <c r="R163" s="11" t="s">
        <v>315</v>
      </c>
    </row>
    <row r="164" spans="1:18" s="4" customFormat="1" x14ac:dyDescent="0.2">
      <c r="A164" s="4">
        <v>97</v>
      </c>
      <c r="B164" s="4" t="s">
        <v>308</v>
      </c>
      <c r="C164" s="4" t="s">
        <v>236</v>
      </c>
      <c r="D164" s="4" t="s">
        <v>33</v>
      </c>
      <c r="E164" s="5">
        <v>1</v>
      </c>
      <c r="F164" s="4">
        <v>15</v>
      </c>
      <c r="G164" s="4">
        <v>1</v>
      </c>
      <c r="H164" s="4">
        <v>45</v>
      </c>
      <c r="I164" s="4">
        <v>0</v>
      </c>
      <c r="J164" s="4">
        <v>0.3</v>
      </c>
      <c r="K164" s="6">
        <f t="shared" si="100"/>
        <v>97</v>
      </c>
      <c r="L164" s="6">
        <f t="shared" si="101"/>
        <v>24.25</v>
      </c>
      <c r="M164" s="6">
        <f t="shared" si="102"/>
        <v>33.407810971934907</v>
      </c>
      <c r="N164" s="6">
        <f t="shared" si="103"/>
        <v>33407.810971934909</v>
      </c>
      <c r="O164" s="51">
        <v>2.6</v>
      </c>
      <c r="P164" s="4">
        <v>0.3</v>
      </c>
      <c r="Q164" s="7" t="s">
        <v>344</v>
      </c>
      <c r="R164" s="7" t="s">
        <v>316</v>
      </c>
    </row>
    <row r="165" spans="1:18" s="20" customFormat="1" x14ac:dyDescent="0.2">
      <c r="A165" s="20">
        <v>97</v>
      </c>
      <c r="B165" s="20" t="s">
        <v>305</v>
      </c>
      <c r="C165" s="20" t="s">
        <v>23</v>
      </c>
      <c r="E165" s="21">
        <v>1</v>
      </c>
      <c r="F165" s="20">
        <v>20</v>
      </c>
      <c r="G165" s="20">
        <v>1000</v>
      </c>
      <c r="H165" s="20">
        <v>45</v>
      </c>
      <c r="I165" s="20">
        <v>1</v>
      </c>
      <c r="J165" s="20">
        <v>0.3</v>
      </c>
      <c r="K165" s="22">
        <f t="shared" si="100"/>
        <v>9.7000000000000011</v>
      </c>
      <c r="L165" s="22">
        <f t="shared" si="101"/>
        <v>2.4250000000000003</v>
      </c>
      <c r="M165" s="22">
        <f t="shared" si="102"/>
        <v>59.391663950106512</v>
      </c>
      <c r="N165" s="22">
        <f t="shared" si="103"/>
        <v>59.391663950106512</v>
      </c>
      <c r="O165" s="52">
        <v>2.6</v>
      </c>
      <c r="P165" s="20">
        <v>0.3</v>
      </c>
      <c r="Q165" s="23" t="s">
        <v>345</v>
      </c>
      <c r="R165" s="23" t="s">
        <v>317</v>
      </c>
    </row>
    <row r="166" spans="1:18" s="24" customFormat="1" x14ac:dyDescent="0.2">
      <c r="A166" s="24">
        <v>97</v>
      </c>
      <c r="B166" s="24" t="s">
        <v>306</v>
      </c>
      <c r="C166" s="24" t="s">
        <v>23</v>
      </c>
      <c r="E166" s="25">
        <v>2</v>
      </c>
      <c r="F166" s="24">
        <v>20</v>
      </c>
      <c r="G166" s="24">
        <v>1000</v>
      </c>
      <c r="H166" s="24">
        <v>45</v>
      </c>
      <c r="I166" s="24">
        <v>1</v>
      </c>
      <c r="J166" s="24">
        <v>0.3</v>
      </c>
      <c r="K166" s="26">
        <f t="shared" si="100"/>
        <v>9.7000000000000011</v>
      </c>
      <c r="L166" s="26">
        <f t="shared" si="101"/>
        <v>2.4250000000000003</v>
      </c>
      <c r="M166" s="26">
        <f t="shared" si="102"/>
        <v>59.391663950106512</v>
      </c>
      <c r="N166" s="26">
        <f t="shared" si="103"/>
        <v>59.391663950106512</v>
      </c>
      <c r="O166" s="53">
        <v>2.6</v>
      </c>
      <c r="P166" s="24">
        <v>0.3</v>
      </c>
      <c r="Q166" s="27" t="s">
        <v>346</v>
      </c>
      <c r="R166" s="27" t="s">
        <v>318</v>
      </c>
    </row>
    <row r="167" spans="1:18" s="20" customFormat="1" x14ac:dyDescent="0.2">
      <c r="A167" s="20">
        <v>97</v>
      </c>
      <c r="B167" s="20" t="s">
        <v>307</v>
      </c>
      <c r="C167" s="20" t="s">
        <v>23</v>
      </c>
      <c r="E167" s="21">
        <v>4</v>
      </c>
      <c r="F167" s="20">
        <v>20</v>
      </c>
      <c r="G167" s="20">
        <v>1000</v>
      </c>
      <c r="H167" s="20">
        <v>45</v>
      </c>
      <c r="I167" s="20">
        <v>1</v>
      </c>
      <c r="J167" s="20">
        <v>0.3</v>
      </c>
      <c r="K167" s="22">
        <f t="shared" si="100"/>
        <v>9.7000000000000011</v>
      </c>
      <c r="L167" s="22">
        <f t="shared" si="101"/>
        <v>2.4250000000000003</v>
      </c>
      <c r="M167" s="22">
        <f t="shared" si="102"/>
        <v>59.391663950106512</v>
      </c>
      <c r="N167" s="22">
        <f t="shared" si="103"/>
        <v>59.391663950106512</v>
      </c>
      <c r="O167" s="52">
        <v>2.6</v>
      </c>
      <c r="P167" s="20">
        <v>0.3</v>
      </c>
      <c r="Q167" s="23" t="s">
        <v>347</v>
      </c>
      <c r="R167" s="23" t="s">
        <v>319</v>
      </c>
    </row>
    <row r="168" spans="1:18" s="24" customFormat="1" x14ac:dyDescent="0.2">
      <c r="A168" s="24">
        <v>97</v>
      </c>
      <c r="B168" s="24" t="s">
        <v>308</v>
      </c>
      <c r="C168" s="24" t="s">
        <v>236</v>
      </c>
      <c r="D168" s="24" t="s">
        <v>33</v>
      </c>
      <c r="E168" s="25">
        <v>1</v>
      </c>
      <c r="F168" s="24">
        <v>20</v>
      </c>
      <c r="G168" s="24">
        <v>1</v>
      </c>
      <c r="H168" s="24">
        <v>45</v>
      </c>
      <c r="I168" s="24">
        <v>0</v>
      </c>
      <c r="J168" s="24">
        <v>0.3</v>
      </c>
      <c r="K168" s="26">
        <f t="shared" si="100"/>
        <v>97</v>
      </c>
      <c r="L168" s="26">
        <f t="shared" si="101"/>
        <v>24.25</v>
      </c>
      <c r="M168" s="26">
        <f t="shared" si="102"/>
        <v>59.391663950106512</v>
      </c>
      <c r="N168" s="26">
        <f t="shared" si="103"/>
        <v>59391.663950106515</v>
      </c>
      <c r="O168" s="53">
        <v>2.6</v>
      </c>
      <c r="P168" s="24">
        <v>0.3</v>
      </c>
      <c r="Q168" s="30" t="s">
        <v>348</v>
      </c>
      <c r="R168" s="27" t="s">
        <v>320</v>
      </c>
    </row>
    <row r="169" spans="1:18" x14ac:dyDescent="0.2">
      <c r="Q169" s="34"/>
      <c r="R169" s="34"/>
    </row>
    <row r="171" spans="1:18" x14ac:dyDescent="0.2">
      <c r="A171" t="s">
        <v>0</v>
      </c>
      <c r="B171" t="s">
        <v>8</v>
      </c>
      <c r="C171" t="s">
        <v>22</v>
      </c>
      <c r="D171" t="s">
        <v>13</v>
      </c>
      <c r="E171" s="3" t="s">
        <v>15</v>
      </c>
      <c r="F171" t="s">
        <v>3</v>
      </c>
      <c r="G171" t="s">
        <v>17</v>
      </c>
      <c r="H171" t="s">
        <v>14</v>
      </c>
      <c r="I171" t="s">
        <v>11</v>
      </c>
      <c r="J171" t="s">
        <v>12</v>
      </c>
      <c r="K171" s="1" t="s">
        <v>4</v>
      </c>
      <c r="L171" s="1" t="s">
        <v>7</v>
      </c>
      <c r="M171" s="1" t="s">
        <v>5</v>
      </c>
      <c r="N171" s="1" t="s">
        <v>6</v>
      </c>
      <c r="O171" s="47" t="s">
        <v>1</v>
      </c>
      <c r="P171" t="s">
        <v>2</v>
      </c>
      <c r="Q171" t="s">
        <v>9</v>
      </c>
      <c r="R171" t="s">
        <v>10</v>
      </c>
    </row>
    <row r="172" spans="1:18" s="12" customFormat="1" x14ac:dyDescent="0.2">
      <c r="A172" s="12">
        <v>100</v>
      </c>
      <c r="B172" s="12" t="s">
        <v>321</v>
      </c>
      <c r="C172" s="12" t="s">
        <v>23</v>
      </c>
      <c r="E172" s="13">
        <v>1</v>
      </c>
      <c r="F172" s="12">
        <v>10</v>
      </c>
      <c r="G172" s="12">
        <v>1000</v>
      </c>
      <c r="H172" s="12">
        <v>45</v>
      </c>
      <c r="I172" s="12">
        <v>1</v>
      </c>
      <c r="J172" s="12">
        <v>0.3</v>
      </c>
      <c r="K172" s="14">
        <f t="shared" ref="K172:K174" si="104">A172/(G172^(1/3))</f>
        <v>10.000000000000002</v>
      </c>
      <c r="L172" s="14">
        <f t="shared" ref="L172:L174" si="105">K172*0.25</f>
        <v>2.5000000000000004</v>
      </c>
      <c r="M172" s="14">
        <f t="shared" ref="M172:M174" si="106">0.5*O172*1000*PI()*A172^3/6*(F172*1000)^2/4184000000000000</f>
        <v>16.268604404344849</v>
      </c>
      <c r="N172" s="14">
        <f t="shared" ref="N172:N174" si="107">1000*M172/G172</f>
        <v>16.268604404344849</v>
      </c>
      <c r="O172" s="48">
        <v>2.6</v>
      </c>
      <c r="P172" s="12">
        <v>0.3</v>
      </c>
      <c r="Q172" s="15" t="s">
        <v>394</v>
      </c>
      <c r="R172" s="15" t="s">
        <v>378</v>
      </c>
    </row>
    <row r="173" spans="1:18" s="16" customFormat="1" x14ac:dyDescent="0.2">
      <c r="A173" s="16">
        <v>100</v>
      </c>
      <c r="B173" s="16" t="s">
        <v>322</v>
      </c>
      <c r="C173" s="16" t="s">
        <v>23</v>
      </c>
      <c r="E173" s="17">
        <v>2</v>
      </c>
      <c r="F173" s="16">
        <v>10</v>
      </c>
      <c r="G173" s="16">
        <v>1000</v>
      </c>
      <c r="H173" s="16">
        <v>45</v>
      </c>
      <c r="I173" s="16">
        <v>1</v>
      </c>
      <c r="J173" s="16">
        <v>0.3</v>
      </c>
      <c r="K173" s="18">
        <f t="shared" si="104"/>
        <v>10.000000000000002</v>
      </c>
      <c r="L173" s="18">
        <f t="shared" si="105"/>
        <v>2.5000000000000004</v>
      </c>
      <c r="M173" s="18">
        <f t="shared" si="106"/>
        <v>16.268604404344849</v>
      </c>
      <c r="N173" s="18">
        <f t="shared" si="107"/>
        <v>16.268604404344849</v>
      </c>
      <c r="O173" s="49">
        <v>2.6</v>
      </c>
      <c r="P173" s="16">
        <v>0.3</v>
      </c>
      <c r="Q173" s="19" t="s">
        <v>395</v>
      </c>
      <c r="R173" s="19" t="s">
        <v>379</v>
      </c>
    </row>
    <row r="174" spans="1:18" s="12" customFormat="1" x14ac:dyDescent="0.2">
      <c r="A174" s="12">
        <v>100</v>
      </c>
      <c r="B174" s="31" t="s">
        <v>323</v>
      </c>
      <c r="C174" s="12" t="s">
        <v>23</v>
      </c>
      <c r="E174" s="13">
        <v>3</v>
      </c>
      <c r="F174" s="12">
        <v>10</v>
      </c>
      <c r="G174" s="12">
        <v>1000</v>
      </c>
      <c r="H174" s="12">
        <v>45</v>
      </c>
      <c r="I174" s="12">
        <v>1</v>
      </c>
      <c r="J174" s="12">
        <v>0.3</v>
      </c>
      <c r="K174" s="14">
        <f t="shared" si="104"/>
        <v>10.000000000000002</v>
      </c>
      <c r="L174" s="14">
        <f t="shared" si="105"/>
        <v>2.5000000000000004</v>
      </c>
      <c r="M174" s="14">
        <f t="shared" si="106"/>
        <v>16.268604404344849</v>
      </c>
      <c r="N174" s="14">
        <f t="shared" si="107"/>
        <v>16.268604404344849</v>
      </c>
      <c r="O174" s="48">
        <v>2.6</v>
      </c>
      <c r="P174" s="12">
        <v>0.3</v>
      </c>
      <c r="Q174" s="15" t="s">
        <v>396</v>
      </c>
      <c r="R174" s="15" t="s">
        <v>380</v>
      </c>
    </row>
    <row r="175" spans="1:18" s="16" customFormat="1" x14ac:dyDescent="0.2">
      <c r="A175" s="16">
        <v>100</v>
      </c>
      <c r="B175" s="16" t="s">
        <v>324</v>
      </c>
      <c r="C175" s="16" t="s">
        <v>23</v>
      </c>
      <c r="E175" s="17">
        <v>4</v>
      </c>
      <c r="F175" s="16">
        <v>10</v>
      </c>
      <c r="G175" s="16">
        <v>1000</v>
      </c>
      <c r="H175" s="16">
        <v>45</v>
      </c>
      <c r="I175" s="16">
        <v>1</v>
      </c>
      <c r="J175" s="16">
        <v>0.3</v>
      </c>
      <c r="K175" s="18">
        <f t="shared" ref="K175:K176" si="108">A175/(G175^(1/3))</f>
        <v>10.000000000000002</v>
      </c>
      <c r="L175" s="18">
        <f t="shared" ref="L175:L176" si="109">K175*0.25</f>
        <v>2.5000000000000004</v>
      </c>
      <c r="M175" s="18">
        <f t="shared" ref="M175:M176" si="110">0.5*O175*1000*PI()*A175^3/6*(F175*1000)^2/4184000000000000</f>
        <v>16.268604404344849</v>
      </c>
      <c r="N175" s="18">
        <f t="shared" ref="N175:N176" si="111">1000*M175/G175</f>
        <v>16.268604404344849</v>
      </c>
      <c r="O175" s="49">
        <v>2.6</v>
      </c>
      <c r="P175" s="16">
        <v>0.3</v>
      </c>
      <c r="Q175" s="19" t="s">
        <v>397</v>
      </c>
      <c r="R175" s="19" t="s">
        <v>381</v>
      </c>
    </row>
    <row r="176" spans="1:18" s="12" customFormat="1" x14ac:dyDescent="0.2">
      <c r="A176" s="12">
        <v>100</v>
      </c>
      <c r="B176" s="31" t="s">
        <v>325</v>
      </c>
      <c r="C176" s="12" t="s">
        <v>23</v>
      </c>
      <c r="E176" s="13">
        <v>5</v>
      </c>
      <c r="F176" s="12">
        <v>10</v>
      </c>
      <c r="G176" s="12">
        <v>1000</v>
      </c>
      <c r="H176" s="12">
        <v>45</v>
      </c>
      <c r="I176" s="12">
        <v>1</v>
      </c>
      <c r="J176" s="12">
        <v>0.3</v>
      </c>
      <c r="K176" s="14">
        <f t="shared" si="108"/>
        <v>10.000000000000002</v>
      </c>
      <c r="L176" s="14">
        <f t="shared" si="109"/>
        <v>2.5000000000000004</v>
      </c>
      <c r="M176" s="14">
        <f t="shared" si="110"/>
        <v>16.268604404344849</v>
      </c>
      <c r="N176" s="14">
        <f t="shared" si="111"/>
        <v>16.268604404344849</v>
      </c>
      <c r="O176" s="48">
        <v>2.6</v>
      </c>
      <c r="P176" s="12">
        <v>0.3</v>
      </c>
      <c r="Q176" s="15" t="s">
        <v>398</v>
      </c>
      <c r="R176" s="15" t="s">
        <v>382</v>
      </c>
    </row>
    <row r="177" spans="1:18" s="16" customFormat="1" x14ac:dyDescent="0.2">
      <c r="A177" s="16">
        <v>100</v>
      </c>
      <c r="B177" s="16" t="s">
        <v>326</v>
      </c>
      <c r="C177" s="16" t="s">
        <v>23</v>
      </c>
      <c r="E177" s="17">
        <v>10</v>
      </c>
      <c r="F177" s="16">
        <v>10</v>
      </c>
      <c r="G177" s="16">
        <v>1000</v>
      </c>
      <c r="H177" s="16">
        <v>45</v>
      </c>
      <c r="I177" s="16">
        <v>1</v>
      </c>
      <c r="J177" s="16">
        <v>0.3</v>
      </c>
      <c r="K177" s="18">
        <f t="shared" ref="K177:K178" si="112">A177/(G177^(1/3))</f>
        <v>10.000000000000002</v>
      </c>
      <c r="L177" s="18">
        <f t="shared" ref="L177:L178" si="113">K177*0.25</f>
        <v>2.5000000000000004</v>
      </c>
      <c r="M177" s="18">
        <f t="shared" ref="M177:M178" si="114">0.5*O177*1000*PI()*A177^3/6*(F177*1000)^2/4184000000000000</f>
        <v>16.268604404344849</v>
      </c>
      <c r="N177" s="18">
        <f t="shared" ref="N177:N178" si="115">1000*M177/G177</f>
        <v>16.268604404344849</v>
      </c>
      <c r="O177" s="49">
        <v>2.6</v>
      </c>
      <c r="P177" s="16">
        <v>0.3</v>
      </c>
      <c r="Q177" s="19" t="s">
        <v>399</v>
      </c>
      <c r="R177" s="19" t="s">
        <v>383</v>
      </c>
    </row>
    <row r="178" spans="1:18" s="12" customFormat="1" x14ac:dyDescent="0.2">
      <c r="A178" s="12">
        <v>100</v>
      </c>
      <c r="B178" s="31" t="s">
        <v>327</v>
      </c>
      <c r="C178" s="12" t="s">
        <v>23</v>
      </c>
      <c r="E178" s="13">
        <v>20</v>
      </c>
      <c r="F178" s="12">
        <v>10</v>
      </c>
      <c r="G178" s="12">
        <v>1000</v>
      </c>
      <c r="H178" s="12">
        <v>45</v>
      </c>
      <c r="I178" s="12">
        <v>1</v>
      </c>
      <c r="J178" s="12">
        <v>0.3</v>
      </c>
      <c r="K178" s="14">
        <f t="shared" si="112"/>
        <v>10.000000000000002</v>
      </c>
      <c r="L178" s="14">
        <f t="shared" si="113"/>
        <v>2.5000000000000004</v>
      </c>
      <c r="M178" s="14">
        <f t="shared" si="114"/>
        <v>16.268604404344849</v>
      </c>
      <c r="N178" s="14">
        <f t="shared" si="115"/>
        <v>16.268604404344849</v>
      </c>
      <c r="O178" s="48">
        <v>2.6</v>
      </c>
      <c r="P178" s="12">
        <v>0.3</v>
      </c>
      <c r="Q178" s="15" t="s">
        <v>400</v>
      </c>
      <c r="R178" s="15" t="s">
        <v>384</v>
      </c>
    </row>
    <row r="179" spans="1:18" s="16" customFormat="1" x14ac:dyDescent="0.2">
      <c r="A179" s="16">
        <v>100</v>
      </c>
      <c r="B179" s="16" t="s">
        <v>328</v>
      </c>
      <c r="C179" s="16" t="s">
        <v>23</v>
      </c>
      <c r="E179" s="17">
        <v>30</v>
      </c>
      <c r="F179" s="16">
        <v>10</v>
      </c>
      <c r="G179" s="16">
        <v>1000</v>
      </c>
      <c r="H179" s="16">
        <v>45</v>
      </c>
      <c r="I179" s="16">
        <v>1</v>
      </c>
      <c r="J179" s="16">
        <v>0.3</v>
      </c>
      <c r="K179" s="18">
        <f t="shared" ref="K179:K181" si="116">A179/(G179^(1/3))</f>
        <v>10.000000000000002</v>
      </c>
      <c r="L179" s="18">
        <f t="shared" ref="L179:L181" si="117">K179*0.25</f>
        <v>2.5000000000000004</v>
      </c>
      <c r="M179" s="18">
        <f t="shared" ref="M179:M181" si="118">0.5*O179*1000*PI()*A179^3/6*(F179*1000)^2/4184000000000000</f>
        <v>16.268604404344849</v>
      </c>
      <c r="N179" s="18">
        <f t="shared" ref="N179:N181" si="119">1000*M179/G179</f>
        <v>16.268604404344849</v>
      </c>
      <c r="O179" s="49">
        <v>2.6</v>
      </c>
      <c r="P179" s="16">
        <v>0.3</v>
      </c>
      <c r="Q179" s="19" t="s">
        <v>401</v>
      </c>
      <c r="R179" s="19" t="s">
        <v>385</v>
      </c>
    </row>
    <row r="180" spans="1:18" s="12" customFormat="1" x14ac:dyDescent="0.2">
      <c r="A180" s="12">
        <v>100</v>
      </c>
      <c r="B180" s="12" t="s">
        <v>329</v>
      </c>
      <c r="C180" s="12" t="s">
        <v>23</v>
      </c>
      <c r="E180" s="13">
        <v>1</v>
      </c>
      <c r="F180" s="12">
        <v>10</v>
      </c>
      <c r="G180" s="12">
        <v>2000</v>
      </c>
      <c r="H180" s="12">
        <v>45</v>
      </c>
      <c r="I180" s="12">
        <v>1</v>
      </c>
      <c r="J180" s="12">
        <v>0.3</v>
      </c>
      <c r="K180" s="14">
        <f t="shared" si="116"/>
        <v>7.9370052598409977</v>
      </c>
      <c r="L180" s="14">
        <f t="shared" si="117"/>
        <v>1.9842513149602494</v>
      </c>
      <c r="M180" s="14">
        <f t="shared" si="118"/>
        <v>16.268604404344849</v>
      </c>
      <c r="N180" s="14">
        <f t="shared" si="119"/>
        <v>8.1343022021724245</v>
      </c>
      <c r="O180" s="48">
        <v>2.6</v>
      </c>
      <c r="P180" s="12">
        <v>0.3</v>
      </c>
      <c r="Q180" s="15" t="s">
        <v>402</v>
      </c>
      <c r="R180" s="15" t="s">
        <v>386</v>
      </c>
    </row>
    <row r="181" spans="1:18" s="16" customFormat="1" x14ac:dyDescent="0.2">
      <c r="A181" s="16">
        <v>100</v>
      </c>
      <c r="B181" s="16" t="s">
        <v>330</v>
      </c>
      <c r="C181" s="16" t="s">
        <v>23</v>
      </c>
      <c r="E181" s="17">
        <v>10</v>
      </c>
      <c r="F181" s="16">
        <v>10</v>
      </c>
      <c r="G181" s="16">
        <v>2000</v>
      </c>
      <c r="H181" s="16">
        <v>45</v>
      </c>
      <c r="I181" s="16">
        <v>1</v>
      </c>
      <c r="J181" s="16">
        <v>0.3</v>
      </c>
      <c r="K181" s="18">
        <f t="shared" si="116"/>
        <v>7.9370052598409977</v>
      </c>
      <c r="L181" s="18">
        <f t="shared" si="117"/>
        <v>1.9842513149602494</v>
      </c>
      <c r="M181" s="18">
        <f t="shared" si="118"/>
        <v>16.268604404344849</v>
      </c>
      <c r="N181" s="18">
        <f t="shared" si="119"/>
        <v>8.1343022021724245</v>
      </c>
      <c r="O181" s="49">
        <v>2.6</v>
      </c>
      <c r="P181" s="16">
        <v>0.3</v>
      </c>
      <c r="Q181" s="19" t="s">
        <v>403</v>
      </c>
      <c r="R181" s="19" t="s">
        <v>387</v>
      </c>
    </row>
    <row r="182" spans="1:18" s="12" customFormat="1" x14ac:dyDescent="0.2">
      <c r="A182" s="12">
        <v>100</v>
      </c>
      <c r="B182" s="12" t="s">
        <v>331</v>
      </c>
      <c r="C182" s="12" t="s">
        <v>23</v>
      </c>
      <c r="E182" s="13">
        <v>1</v>
      </c>
      <c r="F182" s="12">
        <v>10</v>
      </c>
      <c r="G182" s="12">
        <v>4000</v>
      </c>
      <c r="H182" s="12">
        <v>45</v>
      </c>
      <c r="I182" s="12">
        <v>1</v>
      </c>
      <c r="J182" s="12">
        <v>0.3</v>
      </c>
      <c r="K182" s="14">
        <f t="shared" ref="K182:K183" si="120">A182/(G182^(1/3))</f>
        <v>6.299605249474368</v>
      </c>
      <c r="L182" s="14">
        <f t="shared" ref="L182:L183" si="121">K182*0.25</f>
        <v>1.574901312368592</v>
      </c>
      <c r="M182" s="14">
        <f t="shared" ref="M182:M183" si="122">0.5*O182*1000*PI()*A182^3/6*(F182*1000)^2/4184000000000000</f>
        <v>16.268604404344849</v>
      </c>
      <c r="N182" s="14">
        <f t="shared" ref="N182:N183" si="123">1000*M182/G182</f>
        <v>4.0671511010862123</v>
      </c>
      <c r="O182" s="48">
        <v>2.6</v>
      </c>
      <c r="P182" s="12">
        <v>0.3</v>
      </c>
      <c r="Q182" s="15" t="s">
        <v>404</v>
      </c>
      <c r="R182" s="15" t="s">
        <v>388</v>
      </c>
    </row>
    <row r="183" spans="1:18" s="16" customFormat="1" x14ac:dyDescent="0.2">
      <c r="A183" s="16">
        <v>100</v>
      </c>
      <c r="B183" s="16" t="s">
        <v>332</v>
      </c>
      <c r="C183" s="16" t="s">
        <v>23</v>
      </c>
      <c r="E183" s="17">
        <v>10</v>
      </c>
      <c r="F183" s="16">
        <v>10</v>
      </c>
      <c r="G183" s="16">
        <v>4000</v>
      </c>
      <c r="H183" s="16">
        <v>45</v>
      </c>
      <c r="I183" s="16">
        <v>1</v>
      </c>
      <c r="J183" s="16">
        <v>0.3</v>
      </c>
      <c r="K183" s="18">
        <f t="shared" si="120"/>
        <v>6.299605249474368</v>
      </c>
      <c r="L183" s="18">
        <f t="shared" si="121"/>
        <v>1.574901312368592</v>
      </c>
      <c r="M183" s="18">
        <f t="shared" si="122"/>
        <v>16.268604404344849</v>
      </c>
      <c r="N183" s="18">
        <f t="shared" si="123"/>
        <v>4.0671511010862123</v>
      </c>
      <c r="O183" s="49">
        <v>2.6</v>
      </c>
      <c r="P183" s="16">
        <v>0.3</v>
      </c>
      <c r="Q183" s="19" t="s">
        <v>405</v>
      </c>
      <c r="R183" s="19" t="s">
        <v>389</v>
      </c>
    </row>
    <row r="184" spans="1:18" s="12" customFormat="1" x14ac:dyDescent="0.2">
      <c r="A184" s="12">
        <v>100</v>
      </c>
      <c r="B184" s="12" t="s">
        <v>333</v>
      </c>
      <c r="C184" s="12" t="s">
        <v>23</v>
      </c>
      <c r="E184" s="13">
        <v>1</v>
      </c>
      <c r="F184" s="12">
        <v>10</v>
      </c>
      <c r="G184" s="12">
        <v>8000</v>
      </c>
      <c r="H184" s="12">
        <v>45</v>
      </c>
      <c r="I184" s="12">
        <v>1</v>
      </c>
      <c r="J184" s="12">
        <v>0.3</v>
      </c>
      <c r="K184" s="14">
        <f t="shared" ref="K184:K185" si="124">A184/(G184^(1/3))</f>
        <v>5.0000000000000009</v>
      </c>
      <c r="L184" s="14">
        <f t="shared" ref="L184:L185" si="125">K184*0.25</f>
        <v>1.2500000000000002</v>
      </c>
      <c r="M184" s="14">
        <f t="shared" ref="M184:M185" si="126">0.5*O184*1000*PI()*A184^3/6*(F184*1000)^2/4184000000000000</f>
        <v>16.268604404344849</v>
      </c>
      <c r="N184" s="14">
        <f t="shared" ref="N184:N185" si="127">1000*M184/G184</f>
        <v>2.0335755505431061</v>
      </c>
      <c r="O184" s="48">
        <v>2.6</v>
      </c>
      <c r="P184" s="12">
        <v>0.3</v>
      </c>
      <c r="Q184" s="15" t="s">
        <v>406</v>
      </c>
      <c r="R184" s="15" t="s">
        <v>390</v>
      </c>
    </row>
    <row r="185" spans="1:18" s="16" customFormat="1" x14ac:dyDescent="0.2">
      <c r="A185" s="16">
        <v>100</v>
      </c>
      <c r="B185" s="16" t="s">
        <v>334</v>
      </c>
      <c r="C185" s="16" t="s">
        <v>23</v>
      </c>
      <c r="E185" s="17">
        <v>10</v>
      </c>
      <c r="F185" s="16">
        <v>10</v>
      </c>
      <c r="G185" s="16">
        <v>8000</v>
      </c>
      <c r="H185" s="16">
        <v>45</v>
      </c>
      <c r="I185" s="16">
        <v>1</v>
      </c>
      <c r="J185" s="16">
        <v>0.3</v>
      </c>
      <c r="K185" s="18">
        <f t="shared" si="124"/>
        <v>5.0000000000000009</v>
      </c>
      <c r="L185" s="18">
        <f t="shared" si="125"/>
        <v>1.2500000000000002</v>
      </c>
      <c r="M185" s="18">
        <f t="shared" si="126"/>
        <v>16.268604404344849</v>
      </c>
      <c r="N185" s="18">
        <f t="shared" si="127"/>
        <v>2.0335755505431061</v>
      </c>
      <c r="O185" s="49">
        <v>2.6</v>
      </c>
      <c r="P185" s="16">
        <v>0.3</v>
      </c>
      <c r="Q185" s="19" t="s">
        <v>407</v>
      </c>
      <c r="R185" s="19" t="s">
        <v>391</v>
      </c>
    </row>
    <row r="186" spans="1:18" s="12" customFormat="1" x14ac:dyDescent="0.2">
      <c r="A186" s="12">
        <v>100</v>
      </c>
      <c r="B186" s="12" t="s">
        <v>335</v>
      </c>
      <c r="C186" s="12" t="s">
        <v>23</v>
      </c>
      <c r="E186" s="13">
        <v>1</v>
      </c>
      <c r="F186" s="12">
        <v>10</v>
      </c>
      <c r="G186" s="12">
        <v>12000</v>
      </c>
      <c r="H186" s="12">
        <v>45</v>
      </c>
      <c r="I186" s="12">
        <v>1</v>
      </c>
      <c r="J186" s="12">
        <v>0.3</v>
      </c>
      <c r="K186" s="14">
        <f t="shared" ref="K186:K207" si="128">A186/(G186^(1/3))</f>
        <v>4.3679023236814949</v>
      </c>
      <c r="L186" s="14">
        <f t="shared" ref="L186:L207" si="129">K186*0.25</f>
        <v>1.0919755809203737</v>
      </c>
      <c r="M186" s="14">
        <f t="shared" ref="M186:M207" si="130">0.5*O186*1000*PI()*A186^3/6*(F186*1000)^2/4184000000000000</f>
        <v>16.268604404344849</v>
      </c>
      <c r="N186" s="14">
        <f t="shared" ref="N186:N207" si="131">1000*M186/G186</f>
        <v>1.3557170336954041</v>
      </c>
      <c r="O186" s="48">
        <v>2.6</v>
      </c>
      <c r="P186" s="12">
        <v>0.3</v>
      </c>
      <c r="Q186" s="15" t="s">
        <v>408</v>
      </c>
      <c r="R186" s="15" t="s">
        <v>392</v>
      </c>
    </row>
    <row r="187" spans="1:18" s="16" customFormat="1" x14ac:dyDescent="0.2">
      <c r="A187" s="16">
        <v>100</v>
      </c>
      <c r="B187" s="16" t="s">
        <v>336</v>
      </c>
      <c r="C187" s="16" t="s">
        <v>23</v>
      </c>
      <c r="E187" s="17">
        <v>10</v>
      </c>
      <c r="F187" s="16">
        <v>10</v>
      </c>
      <c r="G187" s="16">
        <v>12000</v>
      </c>
      <c r="H187" s="16">
        <v>45</v>
      </c>
      <c r="I187" s="16">
        <v>1</v>
      </c>
      <c r="J187" s="16">
        <v>0.3</v>
      </c>
      <c r="K187" s="18">
        <f t="shared" si="128"/>
        <v>4.3679023236814949</v>
      </c>
      <c r="L187" s="18">
        <f t="shared" si="129"/>
        <v>1.0919755809203737</v>
      </c>
      <c r="M187" s="18">
        <f t="shared" si="130"/>
        <v>16.268604404344849</v>
      </c>
      <c r="N187" s="18">
        <f t="shared" si="131"/>
        <v>1.3557170336954041</v>
      </c>
      <c r="O187" s="49">
        <v>2.6</v>
      </c>
      <c r="P187" s="16">
        <v>0.3</v>
      </c>
      <c r="Q187" s="19" t="s">
        <v>409</v>
      </c>
      <c r="R187" s="19" t="s">
        <v>393</v>
      </c>
    </row>
    <row r="188" spans="1:18" s="12" customFormat="1" x14ac:dyDescent="0.2">
      <c r="A188" s="12">
        <v>100</v>
      </c>
      <c r="B188" s="12" t="s">
        <v>442</v>
      </c>
      <c r="C188" s="12" t="s">
        <v>443</v>
      </c>
      <c r="E188" s="13">
        <v>5</v>
      </c>
      <c r="F188" s="12">
        <v>10</v>
      </c>
      <c r="G188" s="12">
        <v>30000</v>
      </c>
      <c r="H188" s="12">
        <v>45</v>
      </c>
      <c r="I188" s="12">
        <v>1</v>
      </c>
      <c r="J188" s="12">
        <v>0.3</v>
      </c>
      <c r="K188" s="14">
        <f t="shared" ref="K188" si="132">A188/(G188^(1/3))</f>
        <v>3.2182979486854326</v>
      </c>
      <c r="L188" s="14">
        <f t="shared" ref="L188" si="133">K188*0.25</f>
        <v>0.80457448717135815</v>
      </c>
      <c r="M188" s="14">
        <f t="shared" ref="M188" si="134">0.5*O188*1000*PI()*A188^3/6*(F188*1000)^2/4184000000000000</f>
        <v>16.268604404344849</v>
      </c>
      <c r="N188" s="14">
        <f t="shared" ref="N188" si="135">1000*M188/G188</f>
        <v>0.54228681347816166</v>
      </c>
      <c r="O188" s="48">
        <v>2.6</v>
      </c>
      <c r="P188" s="12">
        <v>0.3</v>
      </c>
      <c r="Q188" s="15" t="s">
        <v>444</v>
      </c>
      <c r="R188" s="15"/>
    </row>
    <row r="189" spans="1:18" s="16" customFormat="1" x14ac:dyDescent="0.2">
      <c r="A189" s="16">
        <v>100</v>
      </c>
      <c r="B189" s="16" t="s">
        <v>445</v>
      </c>
      <c r="C189" s="16" t="s">
        <v>443</v>
      </c>
      <c r="E189" s="17">
        <v>10</v>
      </c>
      <c r="F189" s="16">
        <v>10</v>
      </c>
      <c r="G189" s="16">
        <v>30000</v>
      </c>
      <c r="H189" s="16">
        <v>45</v>
      </c>
      <c r="I189" s="16">
        <v>1</v>
      </c>
      <c r="J189" s="16">
        <v>0.3</v>
      </c>
      <c r="K189" s="18">
        <f t="shared" ref="K189:K190" si="136">A189/(G189^(1/3))</f>
        <v>3.2182979486854326</v>
      </c>
      <c r="L189" s="18">
        <f t="shared" ref="L189:L190" si="137">K189*0.25</f>
        <v>0.80457448717135815</v>
      </c>
      <c r="M189" s="18">
        <f t="shared" ref="M189:M190" si="138">0.5*O189*1000*PI()*A189^3/6*(F189*1000)^2/4184000000000000</f>
        <v>16.268604404344849</v>
      </c>
      <c r="N189" s="18">
        <f t="shared" ref="N189:N190" si="139">1000*M189/G189</f>
        <v>0.54228681347816166</v>
      </c>
      <c r="O189" s="49">
        <v>2.6</v>
      </c>
      <c r="P189" s="16">
        <v>0.3</v>
      </c>
      <c r="Q189" s="19" t="s">
        <v>446</v>
      </c>
      <c r="R189" s="19"/>
    </row>
    <row r="190" spans="1:18" s="12" customFormat="1" x14ac:dyDescent="0.2">
      <c r="A190" s="12">
        <v>100</v>
      </c>
      <c r="B190" s="12" t="s">
        <v>447</v>
      </c>
      <c r="C190" s="12" t="s">
        <v>443</v>
      </c>
      <c r="E190" s="13">
        <v>5</v>
      </c>
      <c r="F190" s="12">
        <v>10</v>
      </c>
      <c r="G190" s="12">
        <v>30000</v>
      </c>
      <c r="H190" s="12">
        <v>45</v>
      </c>
      <c r="I190" s="12">
        <v>1</v>
      </c>
      <c r="J190" s="12">
        <v>0.3</v>
      </c>
      <c r="K190" s="14">
        <f t="shared" si="136"/>
        <v>3.2182979486854326</v>
      </c>
      <c r="L190" s="14">
        <f t="shared" si="137"/>
        <v>0.80457448717135815</v>
      </c>
      <c r="M190" s="14">
        <f t="shared" si="138"/>
        <v>25.028622160530535</v>
      </c>
      <c r="N190" s="14">
        <f t="shared" si="139"/>
        <v>0.83428740535101786</v>
      </c>
      <c r="O190" s="48">
        <v>4</v>
      </c>
      <c r="P190" s="12">
        <v>0.3</v>
      </c>
      <c r="Q190" s="15" t="s">
        <v>449</v>
      </c>
      <c r="R190" s="15"/>
    </row>
    <row r="191" spans="1:18" s="16" customFormat="1" x14ac:dyDescent="0.2">
      <c r="A191" s="16">
        <v>100</v>
      </c>
      <c r="B191" s="16" t="s">
        <v>448</v>
      </c>
      <c r="C191" s="16" t="s">
        <v>443</v>
      </c>
      <c r="E191" s="17">
        <v>10</v>
      </c>
      <c r="F191" s="16">
        <v>10</v>
      </c>
      <c r="G191" s="16">
        <v>30000</v>
      </c>
      <c r="H191" s="16">
        <v>45</v>
      </c>
      <c r="I191" s="16">
        <v>1</v>
      </c>
      <c r="J191" s="16">
        <v>0.3</v>
      </c>
      <c r="K191" s="18">
        <f t="shared" ref="K191:K193" si="140">A191/(G191^(1/3))</f>
        <v>3.2182979486854326</v>
      </c>
      <c r="L191" s="18">
        <f t="shared" ref="L191:L193" si="141">K191*0.25</f>
        <v>0.80457448717135815</v>
      </c>
      <c r="M191" s="18">
        <f t="shared" ref="M191:M193" si="142">0.5*O191*1000*PI()*A191^3/6*(F191*1000)^2/4184000000000000</f>
        <v>25.028622160530535</v>
      </c>
      <c r="N191" s="18">
        <f t="shared" ref="N191:N193" si="143">1000*M191/G191</f>
        <v>0.83428740535101786</v>
      </c>
      <c r="O191" s="49">
        <v>4</v>
      </c>
      <c r="P191" s="16">
        <v>0.3</v>
      </c>
      <c r="Q191" s="19" t="s">
        <v>450</v>
      </c>
      <c r="R191" s="19"/>
    </row>
    <row r="192" spans="1:18" s="12" customFormat="1" x14ac:dyDescent="0.2">
      <c r="A192" s="12">
        <v>100</v>
      </c>
      <c r="B192" s="12" t="s">
        <v>451</v>
      </c>
      <c r="C192" s="12" t="s">
        <v>443</v>
      </c>
      <c r="E192" s="13">
        <v>5</v>
      </c>
      <c r="F192" s="12">
        <v>10</v>
      </c>
      <c r="G192" s="12">
        <v>60000</v>
      </c>
      <c r="H192" s="12">
        <v>45</v>
      </c>
      <c r="I192" s="12">
        <v>1</v>
      </c>
      <c r="J192" s="12">
        <v>0.3</v>
      </c>
      <c r="K192" s="14">
        <f t="shared" si="140"/>
        <v>2.5543647746451765</v>
      </c>
      <c r="L192" s="14">
        <f t="shared" si="141"/>
        <v>0.63859119366129413</v>
      </c>
      <c r="M192" s="14">
        <f t="shared" si="142"/>
        <v>31.285777700663171</v>
      </c>
      <c r="N192" s="14">
        <f t="shared" si="143"/>
        <v>0.52142962834438622</v>
      </c>
      <c r="O192" s="48">
        <v>5</v>
      </c>
      <c r="P192" s="12">
        <v>0.3</v>
      </c>
      <c r="Q192" s="15" t="s">
        <v>453</v>
      </c>
      <c r="R192" s="15"/>
    </row>
    <row r="193" spans="1:18" s="16" customFormat="1" x14ac:dyDescent="0.2">
      <c r="A193" s="16">
        <v>100</v>
      </c>
      <c r="B193" s="16" t="s">
        <v>452</v>
      </c>
      <c r="C193" s="16" t="s">
        <v>443</v>
      </c>
      <c r="E193" s="17">
        <v>10</v>
      </c>
      <c r="F193" s="16">
        <v>10</v>
      </c>
      <c r="G193" s="16">
        <v>60000</v>
      </c>
      <c r="H193" s="16">
        <v>45</v>
      </c>
      <c r="I193" s="16">
        <v>1</v>
      </c>
      <c r="J193" s="16">
        <v>0.3</v>
      </c>
      <c r="K193" s="18">
        <f t="shared" si="140"/>
        <v>2.5543647746451765</v>
      </c>
      <c r="L193" s="18">
        <f t="shared" si="141"/>
        <v>0.63859119366129413</v>
      </c>
      <c r="M193" s="18">
        <f t="shared" si="142"/>
        <v>31.285777700663171</v>
      </c>
      <c r="N193" s="18">
        <f t="shared" si="143"/>
        <v>0.52142962834438622</v>
      </c>
      <c r="O193" s="49">
        <v>5</v>
      </c>
      <c r="P193" s="16">
        <v>0.3</v>
      </c>
      <c r="Q193" s="19" t="s">
        <v>454</v>
      </c>
      <c r="R193" s="19"/>
    </row>
    <row r="194" spans="1:18" s="8" customFormat="1" x14ac:dyDescent="0.2">
      <c r="A194" s="8">
        <v>100</v>
      </c>
      <c r="B194" s="8" t="s">
        <v>321</v>
      </c>
      <c r="C194" s="8" t="s">
        <v>23</v>
      </c>
      <c r="E194" s="9">
        <v>1</v>
      </c>
      <c r="F194" s="8">
        <v>15</v>
      </c>
      <c r="G194" s="8">
        <v>1000</v>
      </c>
      <c r="H194" s="8">
        <v>45</v>
      </c>
      <c r="I194" s="8">
        <v>1</v>
      </c>
      <c r="J194" s="8">
        <v>0.3</v>
      </c>
      <c r="K194" s="10">
        <f t="shared" si="128"/>
        <v>10.000000000000002</v>
      </c>
      <c r="L194" s="10">
        <f t="shared" si="129"/>
        <v>2.5000000000000004</v>
      </c>
      <c r="M194" s="10">
        <f t="shared" si="130"/>
        <v>36.604359909775916</v>
      </c>
      <c r="N194" s="10">
        <f t="shared" si="131"/>
        <v>36.604359909775916</v>
      </c>
      <c r="O194" s="50">
        <v>2.6</v>
      </c>
      <c r="P194" s="8">
        <v>0.3</v>
      </c>
      <c r="Q194" s="11" t="s">
        <v>410</v>
      </c>
      <c r="R194" s="11" t="s">
        <v>365</v>
      </c>
    </row>
    <row r="195" spans="1:18" s="4" customFormat="1" x14ac:dyDescent="0.2">
      <c r="A195" s="4">
        <v>100</v>
      </c>
      <c r="B195" s="4" t="s">
        <v>322</v>
      </c>
      <c r="C195" s="4" t="s">
        <v>23</v>
      </c>
      <c r="E195" s="5">
        <v>2</v>
      </c>
      <c r="F195" s="4">
        <v>15</v>
      </c>
      <c r="G195" s="4">
        <v>1000</v>
      </c>
      <c r="H195" s="4">
        <v>45</v>
      </c>
      <c r="I195" s="4">
        <v>1</v>
      </c>
      <c r="J195" s="4">
        <v>0.3</v>
      </c>
      <c r="K195" s="6">
        <f t="shared" si="128"/>
        <v>10.000000000000002</v>
      </c>
      <c r="L195" s="6">
        <f t="shared" si="129"/>
        <v>2.5000000000000004</v>
      </c>
      <c r="M195" s="6">
        <f t="shared" si="130"/>
        <v>36.604359909775916</v>
      </c>
      <c r="N195" s="6">
        <f t="shared" si="131"/>
        <v>36.604359909775916</v>
      </c>
      <c r="O195" s="51">
        <v>2.6</v>
      </c>
      <c r="P195" s="4">
        <v>0.3</v>
      </c>
      <c r="Q195" s="7" t="s">
        <v>411</v>
      </c>
      <c r="R195" s="7" t="s">
        <v>366</v>
      </c>
    </row>
    <row r="196" spans="1:18" s="8" customFormat="1" x14ac:dyDescent="0.2">
      <c r="A196" s="8">
        <v>100</v>
      </c>
      <c r="B196" s="33" t="s">
        <v>323</v>
      </c>
      <c r="C196" s="8" t="s">
        <v>23</v>
      </c>
      <c r="E196" s="9">
        <v>3</v>
      </c>
      <c r="F196" s="8">
        <v>15</v>
      </c>
      <c r="G196" s="8">
        <v>1000</v>
      </c>
      <c r="H196" s="8">
        <v>45</v>
      </c>
      <c r="I196" s="8">
        <v>1</v>
      </c>
      <c r="J196" s="8">
        <v>0.3</v>
      </c>
      <c r="K196" s="10">
        <f t="shared" si="128"/>
        <v>10.000000000000002</v>
      </c>
      <c r="L196" s="10">
        <f t="shared" si="129"/>
        <v>2.5000000000000004</v>
      </c>
      <c r="M196" s="10">
        <f t="shared" si="130"/>
        <v>36.604359909775916</v>
      </c>
      <c r="N196" s="10">
        <f t="shared" si="131"/>
        <v>36.604359909775916</v>
      </c>
      <c r="O196" s="50">
        <v>2.6</v>
      </c>
      <c r="P196" s="8">
        <v>0.3</v>
      </c>
      <c r="Q196" s="11" t="s">
        <v>412</v>
      </c>
      <c r="R196" s="11" t="s">
        <v>367</v>
      </c>
    </row>
    <row r="197" spans="1:18" s="4" customFormat="1" x14ac:dyDescent="0.2">
      <c r="A197" s="4">
        <v>100</v>
      </c>
      <c r="B197" s="4" t="s">
        <v>324</v>
      </c>
      <c r="C197" s="4" t="s">
        <v>23</v>
      </c>
      <c r="E197" s="5">
        <v>4</v>
      </c>
      <c r="F197" s="4">
        <v>15</v>
      </c>
      <c r="G197" s="4">
        <v>1000</v>
      </c>
      <c r="H197" s="4">
        <v>45</v>
      </c>
      <c r="I197" s="4">
        <v>1</v>
      </c>
      <c r="J197" s="4">
        <v>0.3</v>
      </c>
      <c r="K197" s="6">
        <f t="shared" si="128"/>
        <v>10.000000000000002</v>
      </c>
      <c r="L197" s="6">
        <f t="shared" si="129"/>
        <v>2.5000000000000004</v>
      </c>
      <c r="M197" s="6">
        <f t="shared" si="130"/>
        <v>36.604359909775916</v>
      </c>
      <c r="N197" s="6">
        <f t="shared" si="131"/>
        <v>36.604359909775916</v>
      </c>
      <c r="O197" s="51">
        <v>2.6</v>
      </c>
      <c r="P197" s="4">
        <v>0.3</v>
      </c>
      <c r="Q197" s="7" t="s">
        <v>413</v>
      </c>
      <c r="R197" s="7" t="s">
        <v>368</v>
      </c>
    </row>
    <row r="198" spans="1:18" s="8" customFormat="1" x14ac:dyDescent="0.2">
      <c r="A198" s="8">
        <v>100</v>
      </c>
      <c r="B198" s="33" t="s">
        <v>325</v>
      </c>
      <c r="C198" s="8" t="s">
        <v>23</v>
      </c>
      <c r="E198" s="9">
        <v>5</v>
      </c>
      <c r="F198" s="8">
        <v>15</v>
      </c>
      <c r="G198" s="8">
        <v>1000</v>
      </c>
      <c r="H198" s="8">
        <v>45</v>
      </c>
      <c r="I198" s="8">
        <v>1</v>
      </c>
      <c r="J198" s="8">
        <v>0.3</v>
      </c>
      <c r="K198" s="10">
        <f t="shared" si="128"/>
        <v>10.000000000000002</v>
      </c>
      <c r="L198" s="10">
        <f t="shared" si="129"/>
        <v>2.5000000000000004</v>
      </c>
      <c r="M198" s="10">
        <f t="shared" si="130"/>
        <v>36.604359909775916</v>
      </c>
      <c r="N198" s="10">
        <f t="shared" si="131"/>
        <v>36.604359909775916</v>
      </c>
      <c r="O198" s="50">
        <v>2.6</v>
      </c>
      <c r="P198" s="8">
        <v>0.3</v>
      </c>
      <c r="Q198" s="11" t="s">
        <v>414</v>
      </c>
      <c r="R198" s="11"/>
    </row>
    <row r="199" spans="1:18" s="4" customFormat="1" x14ac:dyDescent="0.2">
      <c r="A199" s="4">
        <v>100</v>
      </c>
      <c r="B199" s="4" t="s">
        <v>326</v>
      </c>
      <c r="C199" s="4" t="s">
        <v>23</v>
      </c>
      <c r="E199" s="5">
        <v>10</v>
      </c>
      <c r="F199" s="4">
        <v>15</v>
      </c>
      <c r="G199" s="4">
        <v>1000</v>
      </c>
      <c r="H199" s="4">
        <v>45</v>
      </c>
      <c r="I199" s="4">
        <v>1</v>
      </c>
      <c r="J199" s="4">
        <v>0.3</v>
      </c>
      <c r="K199" s="6">
        <f t="shared" si="128"/>
        <v>10.000000000000002</v>
      </c>
      <c r="L199" s="6">
        <f t="shared" si="129"/>
        <v>2.5000000000000004</v>
      </c>
      <c r="M199" s="6">
        <f t="shared" si="130"/>
        <v>36.604359909775916</v>
      </c>
      <c r="N199" s="6">
        <f t="shared" si="131"/>
        <v>36.604359909775916</v>
      </c>
      <c r="O199" s="51">
        <v>2.6</v>
      </c>
      <c r="P199" s="4">
        <v>0.3</v>
      </c>
      <c r="Q199" s="7" t="s">
        <v>415</v>
      </c>
      <c r="R199" s="7"/>
    </row>
    <row r="200" spans="1:18" s="8" customFormat="1" x14ac:dyDescent="0.2">
      <c r="A200" s="8">
        <v>100</v>
      </c>
      <c r="B200" s="33" t="s">
        <v>327</v>
      </c>
      <c r="C200" s="8" t="s">
        <v>23</v>
      </c>
      <c r="E200" s="9">
        <v>20</v>
      </c>
      <c r="F200" s="8">
        <v>15</v>
      </c>
      <c r="G200" s="8">
        <v>1000</v>
      </c>
      <c r="H200" s="8">
        <v>45</v>
      </c>
      <c r="I200" s="8">
        <v>1</v>
      </c>
      <c r="J200" s="8">
        <v>0.3</v>
      </c>
      <c r="K200" s="10">
        <f t="shared" si="128"/>
        <v>10.000000000000002</v>
      </c>
      <c r="L200" s="10">
        <f t="shared" si="129"/>
        <v>2.5000000000000004</v>
      </c>
      <c r="M200" s="10">
        <f t="shared" si="130"/>
        <v>36.604359909775916</v>
      </c>
      <c r="N200" s="10">
        <f t="shared" si="131"/>
        <v>36.604359909775916</v>
      </c>
      <c r="O200" s="50">
        <v>2.6</v>
      </c>
      <c r="P200" s="8">
        <v>0.3</v>
      </c>
      <c r="Q200" s="11" t="s">
        <v>416</v>
      </c>
      <c r="R200" s="11"/>
    </row>
    <row r="201" spans="1:18" s="4" customFormat="1" x14ac:dyDescent="0.2">
      <c r="A201" s="4">
        <v>100</v>
      </c>
      <c r="B201" s="4" t="s">
        <v>328</v>
      </c>
      <c r="C201" s="4" t="s">
        <v>23</v>
      </c>
      <c r="E201" s="5">
        <v>30</v>
      </c>
      <c r="F201" s="4">
        <v>15</v>
      </c>
      <c r="G201" s="4">
        <v>1000</v>
      </c>
      <c r="H201" s="4">
        <v>45</v>
      </c>
      <c r="I201" s="4">
        <v>1</v>
      </c>
      <c r="J201" s="4">
        <v>0.3</v>
      </c>
      <c r="K201" s="6">
        <f t="shared" si="128"/>
        <v>10.000000000000002</v>
      </c>
      <c r="L201" s="6">
        <f t="shared" si="129"/>
        <v>2.5000000000000004</v>
      </c>
      <c r="M201" s="6">
        <f t="shared" si="130"/>
        <v>36.604359909775916</v>
      </c>
      <c r="N201" s="6">
        <f t="shared" si="131"/>
        <v>36.604359909775916</v>
      </c>
      <c r="O201" s="51">
        <v>2.6</v>
      </c>
      <c r="P201" s="4">
        <v>0.3</v>
      </c>
      <c r="Q201" s="7" t="s">
        <v>417</v>
      </c>
      <c r="R201" s="7" t="s">
        <v>369</v>
      </c>
    </row>
    <row r="202" spans="1:18" s="8" customFormat="1" x14ac:dyDescent="0.2">
      <c r="A202" s="8">
        <v>100</v>
      </c>
      <c r="B202" s="8" t="s">
        <v>329</v>
      </c>
      <c r="C202" s="8" t="s">
        <v>23</v>
      </c>
      <c r="E202" s="9">
        <v>1</v>
      </c>
      <c r="F202" s="8">
        <v>15</v>
      </c>
      <c r="G202" s="8">
        <v>2000</v>
      </c>
      <c r="H202" s="8">
        <v>45</v>
      </c>
      <c r="I202" s="8">
        <v>1</v>
      </c>
      <c r="J202" s="8">
        <v>0.3</v>
      </c>
      <c r="K202" s="10">
        <f t="shared" si="128"/>
        <v>7.9370052598409977</v>
      </c>
      <c r="L202" s="10">
        <f t="shared" si="129"/>
        <v>1.9842513149602494</v>
      </c>
      <c r="M202" s="10">
        <f t="shared" si="130"/>
        <v>36.604359909775916</v>
      </c>
      <c r="N202" s="10">
        <f t="shared" si="131"/>
        <v>18.302179954887958</v>
      </c>
      <c r="O202" s="50">
        <v>2.6</v>
      </c>
      <c r="P202" s="8">
        <v>0.3</v>
      </c>
      <c r="Q202" s="11" t="s">
        <v>418</v>
      </c>
      <c r="R202" s="11" t="s">
        <v>370</v>
      </c>
    </row>
    <row r="203" spans="1:18" s="4" customFormat="1" x14ac:dyDescent="0.2">
      <c r="A203" s="4">
        <v>100</v>
      </c>
      <c r="B203" s="4" t="s">
        <v>330</v>
      </c>
      <c r="C203" s="4" t="s">
        <v>23</v>
      </c>
      <c r="E203" s="5">
        <v>10</v>
      </c>
      <c r="F203" s="4">
        <v>15</v>
      </c>
      <c r="G203" s="4">
        <v>2000</v>
      </c>
      <c r="H203" s="4">
        <v>45</v>
      </c>
      <c r="I203" s="4">
        <v>1</v>
      </c>
      <c r="J203" s="4">
        <v>0.3</v>
      </c>
      <c r="K203" s="6">
        <f t="shared" si="128"/>
        <v>7.9370052598409977</v>
      </c>
      <c r="L203" s="6">
        <f t="shared" si="129"/>
        <v>1.9842513149602494</v>
      </c>
      <c r="M203" s="6">
        <f t="shared" si="130"/>
        <v>36.604359909775916</v>
      </c>
      <c r="N203" s="6">
        <f t="shared" si="131"/>
        <v>18.302179954887958</v>
      </c>
      <c r="O203" s="51">
        <v>2.6</v>
      </c>
      <c r="P203" s="4">
        <v>0.3</v>
      </c>
      <c r="Q203" s="7" t="s">
        <v>419</v>
      </c>
      <c r="R203" s="7" t="s">
        <v>371</v>
      </c>
    </row>
    <row r="204" spans="1:18" s="8" customFormat="1" x14ac:dyDescent="0.2">
      <c r="A204" s="8">
        <v>100</v>
      </c>
      <c r="B204" s="8" t="s">
        <v>331</v>
      </c>
      <c r="C204" s="8" t="s">
        <v>23</v>
      </c>
      <c r="E204" s="9">
        <v>1</v>
      </c>
      <c r="F204" s="8">
        <v>15</v>
      </c>
      <c r="G204" s="8">
        <v>4000</v>
      </c>
      <c r="H204" s="8">
        <v>45</v>
      </c>
      <c r="I204" s="8">
        <v>1</v>
      </c>
      <c r="J204" s="8">
        <v>0.3</v>
      </c>
      <c r="K204" s="10">
        <f t="shared" si="128"/>
        <v>6.299605249474368</v>
      </c>
      <c r="L204" s="10">
        <f t="shared" si="129"/>
        <v>1.574901312368592</v>
      </c>
      <c r="M204" s="10">
        <f t="shared" si="130"/>
        <v>36.604359909775916</v>
      </c>
      <c r="N204" s="10">
        <f t="shared" si="131"/>
        <v>9.1510899774439789</v>
      </c>
      <c r="O204" s="50">
        <v>2.6</v>
      </c>
      <c r="P204" s="8">
        <v>0.3</v>
      </c>
      <c r="Q204" s="11" t="s">
        <v>420</v>
      </c>
      <c r="R204" s="11" t="s">
        <v>372</v>
      </c>
    </row>
    <row r="205" spans="1:18" s="4" customFormat="1" x14ac:dyDescent="0.2">
      <c r="A205" s="4">
        <v>100</v>
      </c>
      <c r="B205" s="4" t="s">
        <v>332</v>
      </c>
      <c r="C205" s="4" t="s">
        <v>23</v>
      </c>
      <c r="E205" s="5">
        <v>10</v>
      </c>
      <c r="F205" s="4">
        <v>15</v>
      </c>
      <c r="G205" s="4">
        <v>4000</v>
      </c>
      <c r="H205" s="4">
        <v>45</v>
      </c>
      <c r="I205" s="4">
        <v>1</v>
      </c>
      <c r="J205" s="4">
        <v>0.3</v>
      </c>
      <c r="K205" s="6">
        <f t="shared" si="128"/>
        <v>6.299605249474368</v>
      </c>
      <c r="L205" s="6">
        <f t="shared" si="129"/>
        <v>1.574901312368592</v>
      </c>
      <c r="M205" s="6">
        <f t="shared" si="130"/>
        <v>36.604359909775916</v>
      </c>
      <c r="N205" s="6">
        <f t="shared" si="131"/>
        <v>9.1510899774439789</v>
      </c>
      <c r="O205" s="51">
        <v>2.6</v>
      </c>
      <c r="P205" s="4">
        <v>0.3</v>
      </c>
      <c r="Q205" s="7" t="s">
        <v>421</v>
      </c>
      <c r="R205" s="7" t="s">
        <v>373</v>
      </c>
    </row>
    <row r="206" spans="1:18" s="8" customFormat="1" x14ac:dyDescent="0.2">
      <c r="A206" s="8">
        <v>100</v>
      </c>
      <c r="B206" s="8" t="s">
        <v>333</v>
      </c>
      <c r="C206" s="8" t="s">
        <v>23</v>
      </c>
      <c r="E206" s="9">
        <v>1</v>
      </c>
      <c r="F206" s="8">
        <v>15</v>
      </c>
      <c r="G206" s="8">
        <v>8000</v>
      </c>
      <c r="H206" s="8">
        <v>45</v>
      </c>
      <c r="I206" s="8">
        <v>1</v>
      </c>
      <c r="J206" s="8">
        <v>0.3</v>
      </c>
      <c r="K206" s="10">
        <f t="shared" si="128"/>
        <v>5.0000000000000009</v>
      </c>
      <c r="L206" s="10">
        <f t="shared" si="129"/>
        <v>1.2500000000000002</v>
      </c>
      <c r="M206" s="10">
        <f t="shared" si="130"/>
        <v>36.604359909775916</v>
      </c>
      <c r="N206" s="10">
        <f t="shared" si="131"/>
        <v>4.5755449887219894</v>
      </c>
      <c r="O206" s="50">
        <v>2.6</v>
      </c>
      <c r="P206" s="8">
        <v>0.3</v>
      </c>
      <c r="Q206" s="11" t="s">
        <v>422</v>
      </c>
      <c r="R206" s="11" t="s">
        <v>374</v>
      </c>
    </row>
    <row r="207" spans="1:18" s="4" customFormat="1" x14ac:dyDescent="0.2">
      <c r="A207" s="4">
        <v>100</v>
      </c>
      <c r="B207" s="4" t="s">
        <v>334</v>
      </c>
      <c r="C207" s="4" t="s">
        <v>23</v>
      </c>
      <c r="E207" s="5">
        <v>10</v>
      </c>
      <c r="F207" s="4">
        <v>15</v>
      </c>
      <c r="G207" s="4">
        <v>8000</v>
      </c>
      <c r="H207" s="4">
        <v>45</v>
      </c>
      <c r="I207" s="4">
        <v>1</v>
      </c>
      <c r="J207" s="4">
        <v>0.3</v>
      </c>
      <c r="K207" s="6">
        <f t="shared" si="128"/>
        <v>5.0000000000000009</v>
      </c>
      <c r="L207" s="6">
        <f t="shared" si="129"/>
        <v>1.2500000000000002</v>
      </c>
      <c r="M207" s="6">
        <f t="shared" si="130"/>
        <v>36.604359909775916</v>
      </c>
      <c r="N207" s="6">
        <f t="shared" si="131"/>
        <v>4.5755449887219894</v>
      </c>
      <c r="O207" s="51">
        <v>2.6</v>
      </c>
      <c r="P207" s="4">
        <v>0.3</v>
      </c>
      <c r="Q207" s="7" t="s">
        <v>423</v>
      </c>
      <c r="R207" s="7" t="s">
        <v>375</v>
      </c>
    </row>
    <row r="208" spans="1:18" s="8" customFormat="1" x14ac:dyDescent="0.2">
      <c r="A208" s="8">
        <v>100</v>
      </c>
      <c r="B208" s="8" t="s">
        <v>335</v>
      </c>
      <c r="C208" s="8" t="s">
        <v>23</v>
      </c>
      <c r="E208" s="9">
        <v>1</v>
      </c>
      <c r="F208" s="8">
        <v>15</v>
      </c>
      <c r="G208" s="8">
        <v>12000</v>
      </c>
      <c r="H208" s="8">
        <v>45</v>
      </c>
      <c r="I208" s="8">
        <v>1</v>
      </c>
      <c r="J208" s="8">
        <v>0.3</v>
      </c>
      <c r="K208" s="10">
        <f t="shared" ref="K208:K225" si="144">A208/(G208^(1/3))</f>
        <v>4.3679023236814949</v>
      </c>
      <c r="L208" s="10">
        <f t="shared" ref="L208:L225" si="145">K208*0.25</f>
        <v>1.0919755809203737</v>
      </c>
      <c r="M208" s="10">
        <f t="shared" ref="M208:M225" si="146">0.5*O208*1000*PI()*A208^3/6*(F208*1000)^2/4184000000000000</f>
        <v>36.604359909775916</v>
      </c>
      <c r="N208" s="10">
        <f t="shared" ref="N208:N225" si="147">1000*M208/G208</f>
        <v>3.0503633258146596</v>
      </c>
      <c r="O208" s="50">
        <v>2.6</v>
      </c>
      <c r="P208" s="8">
        <v>0.3</v>
      </c>
      <c r="Q208" s="11" t="s">
        <v>424</v>
      </c>
      <c r="R208" s="11" t="s">
        <v>376</v>
      </c>
    </row>
    <row r="209" spans="1:18" s="4" customFormat="1" x14ac:dyDescent="0.2">
      <c r="A209" s="4">
        <v>100</v>
      </c>
      <c r="B209" s="4" t="s">
        <v>336</v>
      </c>
      <c r="C209" s="4" t="s">
        <v>23</v>
      </c>
      <c r="E209" s="5">
        <v>10</v>
      </c>
      <c r="F209" s="4">
        <v>15</v>
      </c>
      <c r="G209" s="4">
        <v>12000</v>
      </c>
      <c r="H209" s="4">
        <v>45</v>
      </c>
      <c r="I209" s="4">
        <v>1</v>
      </c>
      <c r="J209" s="4">
        <v>0.3</v>
      </c>
      <c r="K209" s="6">
        <f t="shared" si="144"/>
        <v>4.3679023236814949</v>
      </c>
      <c r="L209" s="6">
        <f t="shared" si="145"/>
        <v>1.0919755809203737</v>
      </c>
      <c r="M209" s="6">
        <f t="shared" si="146"/>
        <v>36.604359909775916</v>
      </c>
      <c r="N209" s="6">
        <f t="shared" si="147"/>
        <v>3.0503633258146596</v>
      </c>
      <c r="O209" s="51">
        <v>2.6</v>
      </c>
      <c r="P209" s="4">
        <v>0.3</v>
      </c>
      <c r="Q209" s="7" t="s">
        <v>425</v>
      </c>
      <c r="R209" s="7" t="s">
        <v>377</v>
      </c>
    </row>
    <row r="210" spans="1:18" s="20" customFormat="1" x14ac:dyDescent="0.2">
      <c r="A210" s="20">
        <v>100</v>
      </c>
      <c r="B210" s="20" t="s">
        <v>321</v>
      </c>
      <c r="C210" s="20" t="s">
        <v>23</v>
      </c>
      <c r="E210" s="21">
        <v>1</v>
      </c>
      <c r="F210" s="20">
        <v>20</v>
      </c>
      <c r="G210" s="20">
        <v>1000</v>
      </c>
      <c r="H210" s="20">
        <v>45</v>
      </c>
      <c r="I210" s="20">
        <v>1</v>
      </c>
      <c r="J210" s="20">
        <v>0.3</v>
      </c>
      <c r="K210" s="22">
        <f t="shared" si="144"/>
        <v>10.000000000000002</v>
      </c>
      <c r="L210" s="22">
        <f t="shared" si="145"/>
        <v>2.5000000000000004</v>
      </c>
      <c r="M210" s="22">
        <f t="shared" si="146"/>
        <v>65.074417617379396</v>
      </c>
      <c r="N210" s="22">
        <f t="shared" si="147"/>
        <v>65.074417617379396</v>
      </c>
      <c r="O210" s="52">
        <v>2.6</v>
      </c>
      <c r="P210" s="20">
        <v>0.3</v>
      </c>
      <c r="Q210" s="23" t="s">
        <v>426</v>
      </c>
      <c r="R210" s="23" t="s">
        <v>349</v>
      </c>
    </row>
    <row r="211" spans="1:18" s="24" customFormat="1" x14ac:dyDescent="0.2">
      <c r="A211" s="24">
        <v>100</v>
      </c>
      <c r="B211" s="24" t="s">
        <v>322</v>
      </c>
      <c r="C211" s="24" t="s">
        <v>23</v>
      </c>
      <c r="E211" s="25">
        <v>2</v>
      </c>
      <c r="F211" s="24">
        <v>20</v>
      </c>
      <c r="G211" s="24">
        <v>1000</v>
      </c>
      <c r="H211" s="24">
        <v>45</v>
      </c>
      <c r="I211" s="24">
        <v>1</v>
      </c>
      <c r="J211" s="24">
        <v>0.3</v>
      </c>
      <c r="K211" s="26">
        <f t="shared" si="144"/>
        <v>10.000000000000002</v>
      </c>
      <c r="L211" s="26">
        <f t="shared" si="145"/>
        <v>2.5000000000000004</v>
      </c>
      <c r="M211" s="26">
        <f t="shared" si="146"/>
        <v>65.074417617379396</v>
      </c>
      <c r="N211" s="26">
        <f t="shared" si="147"/>
        <v>65.074417617379396</v>
      </c>
      <c r="O211" s="53">
        <v>2.6</v>
      </c>
      <c r="P211" s="24">
        <v>0.3</v>
      </c>
      <c r="Q211" s="27" t="s">
        <v>427</v>
      </c>
      <c r="R211" s="27" t="s">
        <v>350</v>
      </c>
    </row>
    <row r="212" spans="1:18" s="20" customFormat="1" x14ac:dyDescent="0.2">
      <c r="A212" s="20">
        <v>100</v>
      </c>
      <c r="B212" s="29" t="s">
        <v>323</v>
      </c>
      <c r="C212" s="20" t="s">
        <v>23</v>
      </c>
      <c r="E212" s="21">
        <v>3</v>
      </c>
      <c r="F212" s="20">
        <v>20</v>
      </c>
      <c r="G212" s="20">
        <v>1000</v>
      </c>
      <c r="H212" s="20">
        <v>45</v>
      </c>
      <c r="I212" s="20">
        <v>1</v>
      </c>
      <c r="J212" s="20">
        <v>0.3</v>
      </c>
      <c r="K212" s="22">
        <f t="shared" si="144"/>
        <v>10.000000000000002</v>
      </c>
      <c r="L212" s="22">
        <f t="shared" si="145"/>
        <v>2.5000000000000004</v>
      </c>
      <c r="M212" s="22">
        <f t="shared" si="146"/>
        <v>65.074417617379396</v>
      </c>
      <c r="N212" s="22">
        <f t="shared" si="147"/>
        <v>65.074417617379396</v>
      </c>
      <c r="O212" s="52">
        <v>2.6</v>
      </c>
      <c r="P212" s="20">
        <v>0.3</v>
      </c>
      <c r="Q212" s="23" t="s">
        <v>428</v>
      </c>
      <c r="R212" s="23" t="s">
        <v>351</v>
      </c>
    </row>
    <row r="213" spans="1:18" s="24" customFormat="1" x14ac:dyDescent="0.2">
      <c r="A213" s="24">
        <v>100</v>
      </c>
      <c r="B213" s="24" t="s">
        <v>324</v>
      </c>
      <c r="C213" s="24" t="s">
        <v>23</v>
      </c>
      <c r="E213" s="25">
        <v>4</v>
      </c>
      <c r="F213" s="24">
        <v>20</v>
      </c>
      <c r="G213" s="24">
        <v>1000</v>
      </c>
      <c r="H213" s="24">
        <v>45</v>
      </c>
      <c r="I213" s="24">
        <v>1</v>
      </c>
      <c r="J213" s="24">
        <v>0.3</v>
      </c>
      <c r="K213" s="26">
        <f t="shared" si="144"/>
        <v>10.000000000000002</v>
      </c>
      <c r="L213" s="26">
        <f t="shared" si="145"/>
        <v>2.5000000000000004</v>
      </c>
      <c r="M213" s="26">
        <f t="shared" si="146"/>
        <v>65.074417617379396</v>
      </c>
      <c r="N213" s="26">
        <f t="shared" si="147"/>
        <v>65.074417617379396</v>
      </c>
      <c r="O213" s="53">
        <v>2.6</v>
      </c>
      <c r="P213" s="24">
        <v>0.3</v>
      </c>
      <c r="Q213" s="27" t="s">
        <v>429</v>
      </c>
      <c r="R213" s="27" t="s">
        <v>352</v>
      </c>
    </row>
    <row r="214" spans="1:18" s="20" customFormat="1" x14ac:dyDescent="0.2">
      <c r="A214" s="20">
        <v>100</v>
      </c>
      <c r="B214" s="29" t="s">
        <v>325</v>
      </c>
      <c r="C214" s="20" t="s">
        <v>23</v>
      </c>
      <c r="E214" s="21">
        <v>5</v>
      </c>
      <c r="F214" s="20">
        <v>20</v>
      </c>
      <c r="G214" s="20">
        <v>1000</v>
      </c>
      <c r="H214" s="20">
        <v>45</v>
      </c>
      <c r="I214" s="20">
        <v>1</v>
      </c>
      <c r="J214" s="20">
        <v>0.3</v>
      </c>
      <c r="K214" s="22">
        <f t="shared" si="144"/>
        <v>10.000000000000002</v>
      </c>
      <c r="L214" s="22">
        <f t="shared" si="145"/>
        <v>2.5000000000000004</v>
      </c>
      <c r="M214" s="22">
        <f t="shared" si="146"/>
        <v>65.074417617379396</v>
      </c>
      <c r="N214" s="22">
        <f t="shared" si="147"/>
        <v>65.074417617379396</v>
      </c>
      <c r="O214" s="52">
        <v>2.6</v>
      </c>
      <c r="P214" s="20">
        <v>0.3</v>
      </c>
      <c r="Q214" s="23" t="s">
        <v>430</v>
      </c>
      <c r="R214" s="23" t="s">
        <v>353</v>
      </c>
    </row>
    <row r="215" spans="1:18" s="24" customFormat="1" x14ac:dyDescent="0.2">
      <c r="A215" s="24">
        <v>100</v>
      </c>
      <c r="B215" s="24" t="s">
        <v>326</v>
      </c>
      <c r="C215" s="24" t="s">
        <v>23</v>
      </c>
      <c r="E215" s="25">
        <v>10</v>
      </c>
      <c r="F215" s="24">
        <v>20</v>
      </c>
      <c r="G215" s="24">
        <v>1000</v>
      </c>
      <c r="H215" s="24">
        <v>45</v>
      </c>
      <c r="I215" s="24">
        <v>1</v>
      </c>
      <c r="J215" s="24">
        <v>0.3</v>
      </c>
      <c r="K215" s="26">
        <f t="shared" si="144"/>
        <v>10.000000000000002</v>
      </c>
      <c r="L215" s="26">
        <f t="shared" si="145"/>
        <v>2.5000000000000004</v>
      </c>
      <c r="M215" s="26">
        <f t="shared" si="146"/>
        <v>65.074417617379396</v>
      </c>
      <c r="N215" s="26">
        <f t="shared" si="147"/>
        <v>65.074417617379396</v>
      </c>
      <c r="O215" s="53">
        <v>2.6</v>
      </c>
      <c r="P215" s="24">
        <v>0.3</v>
      </c>
      <c r="Q215" s="27" t="s">
        <v>431</v>
      </c>
      <c r="R215" s="27" t="s">
        <v>354</v>
      </c>
    </row>
    <row r="216" spans="1:18" s="20" customFormat="1" x14ac:dyDescent="0.2">
      <c r="A216" s="20">
        <v>100</v>
      </c>
      <c r="B216" s="29" t="s">
        <v>327</v>
      </c>
      <c r="C216" s="20" t="s">
        <v>23</v>
      </c>
      <c r="E216" s="21">
        <v>20</v>
      </c>
      <c r="F216" s="20">
        <v>20</v>
      </c>
      <c r="G216" s="20">
        <v>1000</v>
      </c>
      <c r="H216" s="20">
        <v>45</v>
      </c>
      <c r="I216" s="20">
        <v>1</v>
      </c>
      <c r="J216" s="20">
        <v>0.3</v>
      </c>
      <c r="K216" s="22">
        <f t="shared" si="144"/>
        <v>10.000000000000002</v>
      </c>
      <c r="L216" s="22">
        <f t="shared" si="145"/>
        <v>2.5000000000000004</v>
      </c>
      <c r="M216" s="22">
        <f t="shared" si="146"/>
        <v>65.074417617379396</v>
      </c>
      <c r="N216" s="22">
        <f t="shared" si="147"/>
        <v>65.074417617379396</v>
      </c>
      <c r="O216" s="52">
        <v>2.6</v>
      </c>
      <c r="P216" s="20">
        <v>0.3</v>
      </c>
      <c r="Q216" s="23" t="s">
        <v>432</v>
      </c>
      <c r="R216" s="23" t="s">
        <v>355</v>
      </c>
    </row>
    <row r="217" spans="1:18" s="24" customFormat="1" x14ac:dyDescent="0.2">
      <c r="A217" s="24">
        <v>100</v>
      </c>
      <c r="B217" s="24" t="s">
        <v>328</v>
      </c>
      <c r="C217" s="24" t="s">
        <v>23</v>
      </c>
      <c r="E217" s="25">
        <v>30</v>
      </c>
      <c r="F217" s="24">
        <v>20</v>
      </c>
      <c r="G217" s="24">
        <v>1000</v>
      </c>
      <c r="H217" s="24">
        <v>45</v>
      </c>
      <c r="I217" s="24">
        <v>1</v>
      </c>
      <c r="J217" s="24">
        <v>0.3</v>
      </c>
      <c r="K217" s="26">
        <f t="shared" si="144"/>
        <v>10.000000000000002</v>
      </c>
      <c r="L217" s="26">
        <f t="shared" si="145"/>
        <v>2.5000000000000004</v>
      </c>
      <c r="M217" s="26">
        <f t="shared" si="146"/>
        <v>65.074417617379396</v>
      </c>
      <c r="N217" s="26">
        <f t="shared" si="147"/>
        <v>65.074417617379396</v>
      </c>
      <c r="O217" s="53">
        <v>2.6</v>
      </c>
      <c r="P217" s="24">
        <v>0.3</v>
      </c>
      <c r="Q217" s="27" t="s">
        <v>433</v>
      </c>
      <c r="R217" s="27" t="s">
        <v>356</v>
      </c>
    </row>
    <row r="218" spans="1:18" s="20" customFormat="1" x14ac:dyDescent="0.2">
      <c r="A218" s="20">
        <v>100</v>
      </c>
      <c r="B218" s="20" t="s">
        <v>329</v>
      </c>
      <c r="C218" s="20" t="s">
        <v>23</v>
      </c>
      <c r="E218" s="21">
        <v>1</v>
      </c>
      <c r="F218" s="20">
        <v>20</v>
      </c>
      <c r="G218" s="20">
        <v>2000</v>
      </c>
      <c r="H218" s="20">
        <v>45</v>
      </c>
      <c r="I218" s="20">
        <v>1</v>
      </c>
      <c r="J218" s="20">
        <v>0.3</v>
      </c>
      <c r="K218" s="22">
        <f t="shared" si="144"/>
        <v>7.9370052598409977</v>
      </c>
      <c r="L218" s="22">
        <f t="shared" si="145"/>
        <v>1.9842513149602494</v>
      </c>
      <c r="M218" s="22">
        <f t="shared" si="146"/>
        <v>65.074417617379396</v>
      </c>
      <c r="N218" s="22">
        <f t="shared" si="147"/>
        <v>32.537208808689698</v>
      </c>
      <c r="O218" s="52">
        <v>2.6</v>
      </c>
      <c r="P218" s="20">
        <v>0.3</v>
      </c>
      <c r="Q218" s="23" t="s">
        <v>434</v>
      </c>
      <c r="R218" s="23" t="s">
        <v>357</v>
      </c>
    </row>
    <row r="219" spans="1:18" s="24" customFormat="1" x14ac:dyDescent="0.2">
      <c r="A219" s="24">
        <v>100</v>
      </c>
      <c r="B219" s="24" t="s">
        <v>330</v>
      </c>
      <c r="C219" s="24" t="s">
        <v>23</v>
      </c>
      <c r="E219" s="25">
        <v>10</v>
      </c>
      <c r="F219" s="24">
        <v>20</v>
      </c>
      <c r="G219" s="24">
        <v>2000</v>
      </c>
      <c r="H219" s="24">
        <v>45</v>
      </c>
      <c r="I219" s="24">
        <v>1</v>
      </c>
      <c r="J219" s="24">
        <v>0.3</v>
      </c>
      <c r="K219" s="26">
        <f t="shared" si="144"/>
        <v>7.9370052598409977</v>
      </c>
      <c r="L219" s="26">
        <f t="shared" si="145"/>
        <v>1.9842513149602494</v>
      </c>
      <c r="M219" s="26">
        <f t="shared" si="146"/>
        <v>65.074417617379396</v>
      </c>
      <c r="N219" s="26">
        <f t="shared" si="147"/>
        <v>32.537208808689698</v>
      </c>
      <c r="O219" s="53">
        <v>2.6</v>
      </c>
      <c r="P219" s="24">
        <v>0.3</v>
      </c>
      <c r="Q219" s="27" t="s">
        <v>435</v>
      </c>
      <c r="R219" s="27" t="s">
        <v>358</v>
      </c>
    </row>
    <row r="220" spans="1:18" s="20" customFormat="1" x14ac:dyDescent="0.2">
      <c r="A220" s="20">
        <v>100</v>
      </c>
      <c r="B220" s="20" t="s">
        <v>331</v>
      </c>
      <c r="C220" s="20" t="s">
        <v>23</v>
      </c>
      <c r="E220" s="21">
        <v>1</v>
      </c>
      <c r="F220" s="20">
        <v>20</v>
      </c>
      <c r="G220" s="20">
        <v>4000</v>
      </c>
      <c r="H220" s="20">
        <v>45</v>
      </c>
      <c r="I220" s="20">
        <v>1</v>
      </c>
      <c r="J220" s="20">
        <v>0.3</v>
      </c>
      <c r="K220" s="22">
        <f t="shared" si="144"/>
        <v>6.299605249474368</v>
      </c>
      <c r="L220" s="22">
        <f t="shared" si="145"/>
        <v>1.574901312368592</v>
      </c>
      <c r="M220" s="22">
        <f t="shared" si="146"/>
        <v>65.074417617379396</v>
      </c>
      <c r="N220" s="22">
        <f t="shared" si="147"/>
        <v>16.268604404344849</v>
      </c>
      <c r="O220" s="52">
        <v>2.6</v>
      </c>
      <c r="P220" s="20">
        <v>0.3</v>
      </c>
      <c r="Q220" s="23" t="s">
        <v>436</v>
      </c>
      <c r="R220" s="23" t="s">
        <v>359</v>
      </c>
    </row>
    <row r="221" spans="1:18" s="24" customFormat="1" x14ac:dyDescent="0.2">
      <c r="A221" s="24">
        <v>100</v>
      </c>
      <c r="B221" s="24" t="s">
        <v>332</v>
      </c>
      <c r="C221" s="24" t="s">
        <v>23</v>
      </c>
      <c r="E221" s="25">
        <v>10</v>
      </c>
      <c r="F221" s="24">
        <v>20</v>
      </c>
      <c r="G221" s="24">
        <v>4000</v>
      </c>
      <c r="H221" s="24">
        <v>45</v>
      </c>
      <c r="I221" s="24">
        <v>1</v>
      </c>
      <c r="J221" s="24">
        <v>0.3</v>
      </c>
      <c r="K221" s="26">
        <f t="shared" si="144"/>
        <v>6.299605249474368</v>
      </c>
      <c r="L221" s="26">
        <f t="shared" si="145"/>
        <v>1.574901312368592</v>
      </c>
      <c r="M221" s="26">
        <f t="shared" si="146"/>
        <v>65.074417617379396</v>
      </c>
      <c r="N221" s="26">
        <f t="shared" si="147"/>
        <v>16.268604404344849</v>
      </c>
      <c r="O221" s="53">
        <v>2.6</v>
      </c>
      <c r="P221" s="24">
        <v>0.3</v>
      </c>
      <c r="Q221" s="27" t="s">
        <v>437</v>
      </c>
      <c r="R221" s="27" t="s">
        <v>360</v>
      </c>
    </row>
    <row r="222" spans="1:18" s="20" customFormat="1" x14ac:dyDescent="0.2">
      <c r="A222" s="20">
        <v>100</v>
      </c>
      <c r="B222" s="20" t="s">
        <v>333</v>
      </c>
      <c r="C222" s="20" t="s">
        <v>23</v>
      </c>
      <c r="E222" s="21">
        <v>1</v>
      </c>
      <c r="F222" s="20">
        <v>20</v>
      </c>
      <c r="G222" s="20">
        <v>8000</v>
      </c>
      <c r="H222" s="20">
        <v>45</v>
      </c>
      <c r="I222" s="20">
        <v>1</v>
      </c>
      <c r="J222" s="20">
        <v>0.3</v>
      </c>
      <c r="K222" s="22">
        <f t="shared" si="144"/>
        <v>5.0000000000000009</v>
      </c>
      <c r="L222" s="22">
        <f t="shared" si="145"/>
        <v>1.2500000000000002</v>
      </c>
      <c r="M222" s="22">
        <f t="shared" si="146"/>
        <v>65.074417617379396</v>
      </c>
      <c r="N222" s="22">
        <f t="shared" si="147"/>
        <v>8.1343022021724245</v>
      </c>
      <c r="O222" s="52">
        <v>2.6</v>
      </c>
      <c r="P222" s="20">
        <v>0.3</v>
      </c>
      <c r="Q222" s="23" t="s">
        <v>438</v>
      </c>
      <c r="R222" s="23" t="s">
        <v>361</v>
      </c>
    </row>
    <row r="223" spans="1:18" s="24" customFormat="1" x14ac:dyDescent="0.2">
      <c r="A223" s="24">
        <v>100</v>
      </c>
      <c r="B223" s="24" t="s">
        <v>334</v>
      </c>
      <c r="C223" s="24" t="s">
        <v>23</v>
      </c>
      <c r="E223" s="25">
        <v>10</v>
      </c>
      <c r="F223" s="24">
        <v>20</v>
      </c>
      <c r="G223" s="24">
        <v>8000</v>
      </c>
      <c r="H223" s="24">
        <v>45</v>
      </c>
      <c r="I223" s="24">
        <v>1</v>
      </c>
      <c r="J223" s="24">
        <v>0.3</v>
      </c>
      <c r="K223" s="26">
        <f t="shared" si="144"/>
        <v>5.0000000000000009</v>
      </c>
      <c r="L223" s="26">
        <f t="shared" si="145"/>
        <v>1.2500000000000002</v>
      </c>
      <c r="M223" s="26">
        <f t="shared" si="146"/>
        <v>65.074417617379396</v>
      </c>
      <c r="N223" s="26">
        <f t="shared" si="147"/>
        <v>8.1343022021724245</v>
      </c>
      <c r="O223" s="53">
        <v>2.6</v>
      </c>
      <c r="P223" s="24">
        <v>0.3</v>
      </c>
      <c r="Q223" s="27" t="s">
        <v>439</v>
      </c>
      <c r="R223" s="27" t="s">
        <v>362</v>
      </c>
    </row>
    <row r="224" spans="1:18" s="20" customFormat="1" x14ac:dyDescent="0.2">
      <c r="A224" s="20">
        <v>100</v>
      </c>
      <c r="B224" s="20" t="s">
        <v>335</v>
      </c>
      <c r="C224" s="20" t="s">
        <v>23</v>
      </c>
      <c r="E224" s="21">
        <v>1</v>
      </c>
      <c r="F224" s="20">
        <v>20</v>
      </c>
      <c r="G224" s="20">
        <v>12000</v>
      </c>
      <c r="H224" s="20">
        <v>45</v>
      </c>
      <c r="I224" s="20">
        <v>1</v>
      </c>
      <c r="J224" s="20">
        <v>0.3</v>
      </c>
      <c r="K224" s="22">
        <f t="shared" si="144"/>
        <v>4.3679023236814949</v>
      </c>
      <c r="L224" s="22">
        <f t="shared" si="145"/>
        <v>1.0919755809203737</v>
      </c>
      <c r="M224" s="22">
        <f t="shared" si="146"/>
        <v>65.074417617379396</v>
      </c>
      <c r="N224" s="22">
        <f t="shared" si="147"/>
        <v>5.4228681347816163</v>
      </c>
      <c r="O224" s="52">
        <v>2.6</v>
      </c>
      <c r="P224" s="20">
        <v>0.3</v>
      </c>
      <c r="Q224" s="23" t="s">
        <v>440</v>
      </c>
      <c r="R224" s="23" t="s">
        <v>363</v>
      </c>
    </row>
    <row r="225" spans="1:18" s="24" customFormat="1" x14ac:dyDescent="0.2">
      <c r="A225" s="24">
        <v>100</v>
      </c>
      <c r="B225" s="24" t="s">
        <v>336</v>
      </c>
      <c r="C225" s="24" t="s">
        <v>23</v>
      </c>
      <c r="E225" s="25">
        <v>10</v>
      </c>
      <c r="F225" s="24">
        <v>20</v>
      </c>
      <c r="G225" s="24">
        <v>12000</v>
      </c>
      <c r="H225" s="24">
        <v>45</v>
      </c>
      <c r="I225" s="24">
        <v>1</v>
      </c>
      <c r="J225" s="24">
        <v>0.3</v>
      </c>
      <c r="K225" s="26">
        <f t="shared" si="144"/>
        <v>4.3679023236814949</v>
      </c>
      <c r="L225" s="26">
        <f t="shared" si="145"/>
        <v>1.0919755809203737</v>
      </c>
      <c r="M225" s="26">
        <f t="shared" si="146"/>
        <v>65.074417617379396</v>
      </c>
      <c r="N225" s="26">
        <f t="shared" si="147"/>
        <v>5.4228681347816163</v>
      </c>
      <c r="O225" s="53">
        <v>2.6</v>
      </c>
      <c r="P225" s="24">
        <v>0.3</v>
      </c>
      <c r="Q225" s="27" t="s">
        <v>441</v>
      </c>
      <c r="R225" s="27" t="s">
        <v>364</v>
      </c>
    </row>
    <row r="226" spans="1:18" x14ac:dyDescent="0.2">
      <c r="A226" s="35" t="s">
        <v>465</v>
      </c>
      <c r="Q226" s="34"/>
      <c r="R226" s="34"/>
    </row>
    <row r="227" spans="1:18" s="20" customFormat="1" x14ac:dyDescent="0.2">
      <c r="A227" s="20">
        <v>100</v>
      </c>
      <c r="B227" s="20" t="s">
        <v>466</v>
      </c>
      <c r="C227" s="20" t="s">
        <v>23</v>
      </c>
      <c r="D227" s="20" t="s">
        <v>467</v>
      </c>
      <c r="E227" s="21">
        <v>1</v>
      </c>
      <c r="F227" s="20">
        <v>20</v>
      </c>
      <c r="G227" s="20">
        <v>2000</v>
      </c>
      <c r="H227" s="20">
        <v>45</v>
      </c>
      <c r="I227" s="20">
        <v>1</v>
      </c>
      <c r="J227" s="20">
        <v>0.3</v>
      </c>
      <c r="K227" s="22">
        <f t="shared" ref="K227:K233" si="148">A227/(G227^(1/3))</f>
        <v>7.9370052598409977</v>
      </c>
      <c r="L227" s="22">
        <f t="shared" ref="L227:L233" si="149">K227*0.25</f>
        <v>1.9842513149602494</v>
      </c>
      <c r="M227" s="22">
        <f t="shared" ref="M227:M233" si="150">0.5*O227*1000*PI()*A227^3/6*(F227*1000)^2/4184000000000000</f>
        <v>65.074417617379396</v>
      </c>
      <c r="N227" s="22">
        <f t="shared" ref="N227:N233" si="151">1000*M227/G227</f>
        <v>32.537208808689698</v>
      </c>
      <c r="O227" s="52">
        <v>2.6</v>
      </c>
      <c r="P227" s="20">
        <v>0.3</v>
      </c>
      <c r="Q227" s="23" t="s">
        <v>468</v>
      </c>
      <c r="R227" s="23"/>
    </row>
    <row r="228" spans="1:18" s="24" customFormat="1" x14ac:dyDescent="0.2">
      <c r="A228" s="24">
        <v>100</v>
      </c>
      <c r="B228" s="24" t="s">
        <v>466</v>
      </c>
      <c r="C228" s="24" t="s">
        <v>23</v>
      </c>
      <c r="D228" s="24" t="s">
        <v>469</v>
      </c>
      <c r="E228" s="25">
        <v>1</v>
      </c>
      <c r="F228" s="24">
        <v>20</v>
      </c>
      <c r="G228" s="24">
        <v>2000</v>
      </c>
      <c r="H228" s="24">
        <v>45</v>
      </c>
      <c r="I228" s="24">
        <v>1</v>
      </c>
      <c r="J228" s="24">
        <v>0.3</v>
      </c>
      <c r="K228" s="26">
        <f t="shared" si="148"/>
        <v>7.9370052598409977</v>
      </c>
      <c r="L228" s="26">
        <f t="shared" si="149"/>
        <v>1.9842513149602494</v>
      </c>
      <c r="M228" s="26">
        <f t="shared" si="150"/>
        <v>65.074417617379396</v>
      </c>
      <c r="N228" s="26">
        <f t="shared" si="151"/>
        <v>32.537208808689698</v>
      </c>
      <c r="O228" s="53">
        <v>2.6</v>
      </c>
      <c r="P228" s="24">
        <v>0.3</v>
      </c>
      <c r="Q228" s="27" t="s">
        <v>470</v>
      </c>
      <c r="R228" s="27"/>
    </row>
    <row r="229" spans="1:18" s="20" customFormat="1" x14ac:dyDescent="0.2">
      <c r="A229" s="20">
        <v>100</v>
      </c>
      <c r="B229" s="20" t="s">
        <v>466</v>
      </c>
      <c r="C229" s="20" t="s">
        <v>23</v>
      </c>
      <c r="D229" s="20" t="s">
        <v>471</v>
      </c>
      <c r="E229" s="21">
        <v>1</v>
      </c>
      <c r="F229" s="20">
        <v>20</v>
      </c>
      <c r="G229" s="20">
        <v>2000</v>
      </c>
      <c r="H229" s="20">
        <v>45</v>
      </c>
      <c r="I229" s="20">
        <v>1</v>
      </c>
      <c r="J229" s="20">
        <v>0.3</v>
      </c>
      <c r="K229" s="22">
        <f t="shared" si="148"/>
        <v>7.9370052598409977</v>
      </c>
      <c r="L229" s="22">
        <f t="shared" si="149"/>
        <v>1.9842513149602494</v>
      </c>
      <c r="M229" s="22">
        <f t="shared" si="150"/>
        <v>65.074417617379396</v>
      </c>
      <c r="N229" s="22">
        <f t="shared" si="151"/>
        <v>32.537208808689698</v>
      </c>
      <c r="O229" s="52">
        <v>2.6</v>
      </c>
      <c r="P229" s="20">
        <v>0.3</v>
      </c>
      <c r="Q229" s="23" t="s">
        <v>472</v>
      </c>
      <c r="R229" s="23"/>
    </row>
    <row r="230" spans="1:18" s="24" customFormat="1" x14ac:dyDescent="0.2">
      <c r="A230" s="24">
        <v>100</v>
      </c>
      <c r="B230" s="24" t="s">
        <v>466</v>
      </c>
      <c r="C230" s="24" t="s">
        <v>23</v>
      </c>
      <c r="D230" s="24" t="s">
        <v>473</v>
      </c>
      <c r="E230" s="25">
        <v>1</v>
      </c>
      <c r="F230" s="24">
        <v>20</v>
      </c>
      <c r="G230" s="24">
        <v>2000</v>
      </c>
      <c r="H230" s="24">
        <v>45</v>
      </c>
      <c r="I230" s="24">
        <v>1</v>
      </c>
      <c r="J230" s="24">
        <v>0.3</v>
      </c>
      <c r="K230" s="26">
        <f t="shared" si="148"/>
        <v>7.9370052598409977</v>
      </c>
      <c r="L230" s="26">
        <f t="shared" si="149"/>
        <v>1.9842513149602494</v>
      </c>
      <c r="M230" s="26">
        <f t="shared" si="150"/>
        <v>65.074417617379396</v>
      </c>
      <c r="N230" s="26">
        <f t="shared" si="151"/>
        <v>32.537208808689698</v>
      </c>
      <c r="O230" s="53">
        <v>2.6</v>
      </c>
      <c r="P230" s="24">
        <v>0.3</v>
      </c>
      <c r="Q230" s="27" t="s">
        <v>474</v>
      </c>
      <c r="R230" s="27"/>
    </row>
    <row r="231" spans="1:18" s="20" customFormat="1" x14ac:dyDescent="0.2">
      <c r="A231" s="20">
        <v>100</v>
      </c>
      <c r="B231" s="20" t="s">
        <v>466</v>
      </c>
      <c r="C231" s="20" t="s">
        <v>23</v>
      </c>
      <c r="D231" s="20" t="s">
        <v>475</v>
      </c>
      <c r="E231" s="21">
        <v>1</v>
      </c>
      <c r="F231" s="20">
        <v>20</v>
      </c>
      <c r="G231" s="20">
        <v>2000</v>
      </c>
      <c r="H231" s="20">
        <v>45</v>
      </c>
      <c r="I231" s="20">
        <v>1</v>
      </c>
      <c r="J231" s="20">
        <v>0.3</v>
      </c>
      <c r="K231" s="22">
        <f t="shared" si="148"/>
        <v>7.9370052598409977</v>
      </c>
      <c r="L231" s="22">
        <f t="shared" si="149"/>
        <v>1.9842513149602494</v>
      </c>
      <c r="M231" s="22">
        <f t="shared" si="150"/>
        <v>65.074417617379396</v>
      </c>
      <c r="N231" s="22">
        <f t="shared" si="151"/>
        <v>32.537208808689698</v>
      </c>
      <c r="O231" s="52">
        <v>2.6</v>
      </c>
      <c r="P231" s="20">
        <v>0.3</v>
      </c>
      <c r="Q231" s="23"/>
      <c r="R231" s="23" t="s">
        <v>476</v>
      </c>
    </row>
    <row r="232" spans="1:18" s="24" customFormat="1" x14ac:dyDescent="0.2">
      <c r="A232" s="24">
        <v>100</v>
      </c>
      <c r="B232" s="24" t="s">
        <v>466</v>
      </c>
      <c r="C232" s="24" t="s">
        <v>23</v>
      </c>
      <c r="D232" s="24" t="s">
        <v>477</v>
      </c>
      <c r="E232" s="25">
        <v>1</v>
      </c>
      <c r="F232" s="24">
        <v>20</v>
      </c>
      <c r="G232" s="24">
        <v>2000</v>
      </c>
      <c r="H232" s="24">
        <v>45</v>
      </c>
      <c r="I232" s="24">
        <v>1</v>
      </c>
      <c r="J232" s="24">
        <v>0.3</v>
      </c>
      <c r="K232" s="26">
        <f t="shared" si="148"/>
        <v>7.9370052598409977</v>
      </c>
      <c r="L232" s="26">
        <f t="shared" si="149"/>
        <v>1.9842513149602494</v>
      </c>
      <c r="M232" s="26">
        <f t="shared" si="150"/>
        <v>65.074417617379396</v>
      </c>
      <c r="N232" s="26">
        <f t="shared" si="151"/>
        <v>32.537208808689698</v>
      </c>
      <c r="O232" s="53">
        <v>2.6</v>
      </c>
      <c r="P232" s="24">
        <v>0.3</v>
      </c>
      <c r="Q232" s="27" t="s">
        <v>478</v>
      </c>
      <c r="R232" s="27" t="s">
        <v>478</v>
      </c>
    </row>
    <row r="233" spans="1:18" s="20" customFormat="1" x14ac:dyDescent="0.2">
      <c r="A233" s="20">
        <v>100</v>
      </c>
      <c r="B233" s="20" t="s">
        <v>466</v>
      </c>
      <c r="C233" s="20" t="s">
        <v>23</v>
      </c>
      <c r="D233" s="20" t="s">
        <v>479</v>
      </c>
      <c r="E233" s="21">
        <v>1</v>
      </c>
      <c r="F233" s="20">
        <v>20</v>
      </c>
      <c r="G233" s="20">
        <v>2000</v>
      </c>
      <c r="H233" s="20">
        <v>45</v>
      </c>
      <c r="I233" s="20">
        <v>1</v>
      </c>
      <c r="J233" s="20">
        <v>0.3</v>
      </c>
      <c r="K233" s="22">
        <f t="shared" si="148"/>
        <v>7.9370052598409977</v>
      </c>
      <c r="L233" s="22">
        <f t="shared" si="149"/>
        <v>1.9842513149602494</v>
      </c>
      <c r="M233" s="22">
        <f t="shared" si="150"/>
        <v>65.074417617379396</v>
      </c>
      <c r="N233" s="22">
        <f t="shared" si="151"/>
        <v>32.537208808689698</v>
      </c>
      <c r="O233" s="52">
        <v>2.6</v>
      </c>
      <c r="P233" s="20">
        <v>0.3</v>
      </c>
      <c r="Q233" s="23" t="s">
        <v>480</v>
      </c>
      <c r="R233" s="23" t="s">
        <v>480</v>
      </c>
    </row>
    <row r="234" spans="1:18" x14ac:dyDescent="0.2">
      <c r="Q234" s="34"/>
      <c r="R234" s="34"/>
    </row>
    <row r="235" spans="1:18" x14ac:dyDescent="0.2">
      <c r="Q235" s="34"/>
      <c r="R235" s="34"/>
    </row>
    <row r="236" spans="1:18" x14ac:dyDescent="0.2">
      <c r="A236" t="s">
        <v>0</v>
      </c>
      <c r="B236" t="s">
        <v>8</v>
      </c>
      <c r="C236" t="s">
        <v>22</v>
      </c>
      <c r="D236" t="s">
        <v>13</v>
      </c>
      <c r="E236" s="3" t="s">
        <v>15</v>
      </c>
      <c r="F236" t="s">
        <v>3</v>
      </c>
      <c r="G236" t="s">
        <v>17</v>
      </c>
      <c r="H236" t="s">
        <v>14</v>
      </c>
      <c r="I236" t="s">
        <v>11</v>
      </c>
      <c r="J236" t="s">
        <v>12</v>
      </c>
      <c r="K236" s="1" t="s">
        <v>4</v>
      </c>
      <c r="L236" s="1" t="s">
        <v>7</v>
      </c>
      <c r="M236" s="1" t="s">
        <v>5</v>
      </c>
      <c r="N236" s="1" t="s">
        <v>6</v>
      </c>
      <c r="O236" s="47" t="s">
        <v>1</v>
      </c>
      <c r="P236" t="s">
        <v>2</v>
      </c>
      <c r="Q236" t="s">
        <v>9</v>
      </c>
      <c r="R236" t="s">
        <v>10</v>
      </c>
    </row>
    <row r="237" spans="1:18" s="12" customFormat="1" x14ac:dyDescent="0.2">
      <c r="A237" s="12">
        <v>200</v>
      </c>
      <c r="B237" s="12" t="s">
        <v>482</v>
      </c>
      <c r="C237" s="12" t="s">
        <v>443</v>
      </c>
      <c r="E237" s="13">
        <v>10</v>
      </c>
      <c r="F237" s="12">
        <v>10</v>
      </c>
      <c r="G237" s="12">
        <v>30000</v>
      </c>
      <c r="H237" s="12">
        <v>45</v>
      </c>
      <c r="I237" s="12">
        <v>1</v>
      </c>
      <c r="J237" s="12">
        <v>0.3</v>
      </c>
      <c r="K237" s="14">
        <f t="shared" ref="K237" si="152">A237/(G237^(1/3))</f>
        <v>6.4365958973708652</v>
      </c>
      <c r="L237" s="14">
        <f t="shared" ref="L237" si="153">K237*0.25</f>
        <v>1.6091489743427163</v>
      </c>
      <c r="M237" s="14">
        <f t="shared" ref="M237" si="154">0.5*O237*1000*PI()*A237^3/6*(F237*1000)^2/4184000000000000</f>
        <v>130.14883523475879</v>
      </c>
      <c r="N237" s="14">
        <f t="shared" ref="N237" si="155">1000*M237/G237</f>
        <v>4.3382945078252932</v>
      </c>
      <c r="O237" s="48">
        <v>2.6</v>
      </c>
      <c r="P237" s="12">
        <v>0.3</v>
      </c>
      <c r="Q237" s="15" t="s">
        <v>484</v>
      </c>
      <c r="R237" s="15" t="s">
        <v>483</v>
      </c>
    </row>
    <row r="238" spans="1:18" s="8" customFormat="1" x14ac:dyDescent="0.2">
      <c r="A238" s="8">
        <v>200</v>
      </c>
      <c r="B238" s="8" t="s">
        <v>492</v>
      </c>
      <c r="C238" s="8" t="s">
        <v>443</v>
      </c>
      <c r="E238" s="9">
        <v>10</v>
      </c>
      <c r="F238" s="8">
        <v>15</v>
      </c>
      <c r="G238" s="8">
        <v>30000</v>
      </c>
      <c r="H238" s="8">
        <v>45</v>
      </c>
      <c r="I238" s="8">
        <v>1</v>
      </c>
      <c r="J238" s="8">
        <v>0.3</v>
      </c>
      <c r="K238" s="10">
        <f t="shared" ref="K238" si="156">A238/(G238^(1/3))</f>
        <v>6.4365958973708652</v>
      </c>
      <c r="L238" s="10">
        <f t="shared" ref="L238" si="157">K238*0.25</f>
        <v>1.6091489743427163</v>
      </c>
      <c r="M238" s="10">
        <f t="shared" ref="M238" si="158">0.5*O238*1000*PI()*A238^3/6*(F238*1000)^2/4184000000000000</f>
        <v>292.83487927820732</v>
      </c>
      <c r="N238" s="10">
        <f t="shared" ref="N238" si="159">1000*M238/G238</f>
        <v>9.7611626426069105</v>
      </c>
      <c r="O238" s="50">
        <v>2.6</v>
      </c>
      <c r="P238" s="8">
        <v>0.3</v>
      </c>
      <c r="Q238" s="11" t="s">
        <v>485</v>
      </c>
      <c r="R238" s="11" t="s">
        <v>486</v>
      </c>
    </row>
    <row r="239" spans="1:18" s="20" customFormat="1" x14ac:dyDescent="0.2">
      <c r="A239" s="20">
        <v>200</v>
      </c>
      <c r="B239" s="20" t="s">
        <v>493</v>
      </c>
      <c r="C239" s="20" t="s">
        <v>443</v>
      </c>
      <c r="E239" s="21">
        <v>10</v>
      </c>
      <c r="F239" s="20">
        <v>20</v>
      </c>
      <c r="G239" s="20">
        <v>30000</v>
      </c>
      <c r="H239" s="20">
        <v>45</v>
      </c>
      <c r="I239" s="20">
        <v>1</v>
      </c>
      <c r="J239" s="20">
        <v>0.3</v>
      </c>
      <c r="K239" s="22">
        <f t="shared" ref="K239" si="160">A239/(G239^(1/3))</f>
        <v>6.4365958973708652</v>
      </c>
      <c r="L239" s="22">
        <f t="shared" ref="L239" si="161">K239*0.25</f>
        <v>1.6091489743427163</v>
      </c>
      <c r="M239" s="22">
        <f t="shared" ref="M239" si="162">0.5*O239*1000*PI()*A239^3/6*(F239*1000)^2/4184000000000000</f>
        <v>520.59534093903517</v>
      </c>
      <c r="N239" s="22">
        <f t="shared" ref="N239" si="163">1000*M239/G239</f>
        <v>17.353178031301173</v>
      </c>
      <c r="O239" s="52">
        <v>2.6</v>
      </c>
      <c r="P239" s="20">
        <v>0.3</v>
      </c>
      <c r="Q239" s="23" t="s">
        <v>488</v>
      </c>
      <c r="R239" s="23" t="s">
        <v>487</v>
      </c>
    </row>
    <row r="240" spans="1:18" x14ac:dyDescent="0.2">
      <c r="Q240" s="34"/>
      <c r="R240" s="34"/>
    </row>
    <row r="241" spans="1:18" x14ac:dyDescent="0.2">
      <c r="Q241" s="34"/>
      <c r="R241" s="34"/>
    </row>
    <row r="242" spans="1:18" x14ac:dyDescent="0.2">
      <c r="A242" t="s">
        <v>0</v>
      </c>
      <c r="B242" t="s">
        <v>8</v>
      </c>
      <c r="C242" t="s">
        <v>22</v>
      </c>
      <c r="D242" t="s">
        <v>13</v>
      </c>
      <c r="E242" s="3" t="s">
        <v>15</v>
      </c>
      <c r="F242" t="s">
        <v>3</v>
      </c>
      <c r="G242" t="s">
        <v>17</v>
      </c>
      <c r="H242" t="s">
        <v>14</v>
      </c>
      <c r="I242" t="s">
        <v>11</v>
      </c>
      <c r="J242" t="s">
        <v>12</v>
      </c>
      <c r="K242" s="1" t="s">
        <v>4</v>
      </c>
      <c r="L242" s="1" t="s">
        <v>7</v>
      </c>
      <c r="M242" s="1" t="s">
        <v>5</v>
      </c>
      <c r="N242" s="1" t="s">
        <v>6</v>
      </c>
      <c r="O242" s="47" t="s">
        <v>1</v>
      </c>
      <c r="P242" t="s">
        <v>2</v>
      </c>
      <c r="Q242" t="s">
        <v>9</v>
      </c>
      <c r="R242" t="s">
        <v>10</v>
      </c>
    </row>
    <row r="243" spans="1:18" s="12" customFormat="1" x14ac:dyDescent="0.2">
      <c r="A243" s="12">
        <v>350</v>
      </c>
      <c r="B243" s="12" t="s">
        <v>489</v>
      </c>
      <c r="C243" s="12" t="s">
        <v>443</v>
      </c>
      <c r="E243" s="13">
        <v>30</v>
      </c>
      <c r="F243" s="12">
        <v>10</v>
      </c>
      <c r="G243" s="12">
        <v>50000</v>
      </c>
      <c r="H243" s="12">
        <v>45</v>
      </c>
      <c r="I243" s="12">
        <v>1</v>
      </c>
      <c r="J243" s="12">
        <v>0.3</v>
      </c>
      <c r="K243" s="14">
        <f t="shared" ref="K243" si="164">A243/(G243^(1/3))</f>
        <v>9.5004616580821768</v>
      </c>
      <c r="L243" s="14">
        <f t="shared" ref="L243" si="165">K243*0.25</f>
        <v>2.3751154145205442</v>
      </c>
      <c r="M243" s="14">
        <f t="shared" ref="M243" si="166">0.5*O243*1000*PI()*A243^3/6*(F243*1000)^2/4184000000000000</f>
        <v>697.51641383628544</v>
      </c>
      <c r="N243" s="14">
        <f t="shared" ref="N243" si="167">1000*M243/G243</f>
        <v>13.95032827672571</v>
      </c>
      <c r="O243" s="48">
        <v>2.6</v>
      </c>
      <c r="P243" s="12">
        <v>0.3</v>
      </c>
      <c r="Q243" s="15" t="s">
        <v>498</v>
      </c>
      <c r="R243" s="15" t="s">
        <v>497</v>
      </c>
    </row>
    <row r="244" spans="1:18" s="8" customFormat="1" x14ac:dyDescent="0.2">
      <c r="A244" s="8">
        <v>350</v>
      </c>
      <c r="B244" s="8" t="s">
        <v>490</v>
      </c>
      <c r="C244" s="8" t="s">
        <v>443</v>
      </c>
      <c r="E244" s="9">
        <v>30</v>
      </c>
      <c r="F244" s="8">
        <v>15</v>
      </c>
      <c r="G244" s="8">
        <v>50000</v>
      </c>
      <c r="H244" s="8">
        <v>45</v>
      </c>
      <c r="I244" s="8">
        <v>1</v>
      </c>
      <c r="J244" s="8">
        <v>0.3</v>
      </c>
      <c r="K244" s="10">
        <f t="shared" ref="K244:K245" si="168">A244/(G244^(1/3))</f>
        <v>9.5004616580821768</v>
      </c>
      <c r="L244" s="10">
        <f t="shared" ref="L244:L245" si="169">K244*0.25</f>
        <v>2.3751154145205442</v>
      </c>
      <c r="M244" s="10">
        <f t="shared" ref="M244:M245" si="170">0.5*O244*1000*PI()*A244^3/6*(F244*1000)^2/4184000000000000</f>
        <v>1569.4119311316422</v>
      </c>
      <c r="N244" s="10">
        <f t="shared" ref="N244:N245" si="171">1000*M244/G244</f>
        <v>31.388238622632841</v>
      </c>
      <c r="O244" s="50">
        <v>2.6</v>
      </c>
      <c r="P244" s="8">
        <v>0.3</v>
      </c>
      <c r="Q244" s="11" t="s">
        <v>500</v>
      </c>
      <c r="R244" s="11" t="s">
        <v>499</v>
      </c>
    </row>
    <row r="245" spans="1:18" s="20" customFormat="1" x14ac:dyDescent="0.2">
      <c r="A245" s="20">
        <v>350</v>
      </c>
      <c r="B245" s="20" t="s">
        <v>491</v>
      </c>
      <c r="C245" s="20" t="s">
        <v>443</v>
      </c>
      <c r="E245" s="21">
        <v>30</v>
      </c>
      <c r="F245" s="20">
        <v>20</v>
      </c>
      <c r="G245" s="20">
        <v>50000</v>
      </c>
      <c r="H245" s="20">
        <v>45</v>
      </c>
      <c r="I245" s="20">
        <v>1</v>
      </c>
      <c r="J245" s="20">
        <v>0.3</v>
      </c>
      <c r="K245" s="22">
        <f t="shared" si="168"/>
        <v>9.5004616580821768</v>
      </c>
      <c r="L245" s="22">
        <f t="shared" si="169"/>
        <v>2.3751154145205442</v>
      </c>
      <c r="M245" s="22">
        <f t="shared" si="170"/>
        <v>2790.0656553451417</v>
      </c>
      <c r="N245" s="22">
        <f t="shared" si="171"/>
        <v>55.801313106902839</v>
      </c>
      <c r="O245" s="52">
        <v>2.6</v>
      </c>
      <c r="P245" s="20">
        <v>0.3</v>
      </c>
      <c r="Q245" s="23" t="s">
        <v>502</v>
      </c>
      <c r="R245" s="23" t="s">
        <v>501</v>
      </c>
    </row>
    <row r="246" spans="1:18" x14ac:dyDescent="0.2">
      <c r="Q246" s="34"/>
      <c r="R246" s="34"/>
    </row>
    <row r="247" spans="1:18" x14ac:dyDescent="0.2">
      <c r="Q247" s="34"/>
      <c r="R247" s="34"/>
    </row>
    <row r="248" spans="1:18" x14ac:dyDescent="0.2">
      <c r="A248" t="s">
        <v>0</v>
      </c>
      <c r="B248" t="s">
        <v>8</v>
      </c>
      <c r="C248" t="s">
        <v>22</v>
      </c>
      <c r="D248" t="s">
        <v>13</v>
      </c>
      <c r="E248" s="3" t="s">
        <v>15</v>
      </c>
      <c r="F248" t="s">
        <v>3</v>
      </c>
      <c r="G248" t="s">
        <v>17</v>
      </c>
      <c r="H248" t="s">
        <v>14</v>
      </c>
      <c r="I248" t="s">
        <v>11</v>
      </c>
      <c r="J248" t="s">
        <v>12</v>
      </c>
      <c r="K248" s="1" t="s">
        <v>4</v>
      </c>
      <c r="L248" s="1" t="s">
        <v>7</v>
      </c>
      <c r="M248" s="1" t="s">
        <v>5</v>
      </c>
      <c r="N248" s="1" t="s">
        <v>6</v>
      </c>
      <c r="O248" s="47" t="s">
        <v>1</v>
      </c>
      <c r="P248" t="s">
        <v>2</v>
      </c>
      <c r="Q248" t="s">
        <v>9</v>
      </c>
      <c r="R248" t="s">
        <v>10</v>
      </c>
    </row>
    <row r="249" spans="1:18" s="12" customFormat="1" x14ac:dyDescent="0.2">
      <c r="A249" s="12">
        <v>500</v>
      </c>
      <c r="B249" s="12" t="s">
        <v>494</v>
      </c>
      <c r="C249" s="12" t="s">
        <v>443</v>
      </c>
      <c r="E249" s="13">
        <v>60</v>
      </c>
      <c r="F249" s="12">
        <v>10</v>
      </c>
      <c r="G249" s="12">
        <v>100000</v>
      </c>
      <c r="H249" s="12">
        <v>45</v>
      </c>
      <c r="I249" s="12">
        <v>1</v>
      </c>
      <c r="J249" s="12">
        <v>0.3</v>
      </c>
      <c r="K249" s="14">
        <f t="shared" ref="K249" si="172">A249/(G249^(1/3))</f>
        <v>10.77217345015942</v>
      </c>
      <c r="L249" s="14">
        <f t="shared" ref="L249" si="173">K249*0.25</f>
        <v>2.6930433625398549</v>
      </c>
      <c r="M249" s="14">
        <f t="shared" ref="M249" si="174">0.5*O249*1000*PI()*A249^3/6*(F249*1000)^2/4184000000000000</f>
        <v>2033.5755505431059</v>
      </c>
      <c r="N249" s="14">
        <f t="shared" ref="N249" si="175">1000*M249/G249</f>
        <v>20.335755505431059</v>
      </c>
      <c r="O249" s="48">
        <v>2.6</v>
      </c>
      <c r="P249" s="12">
        <v>0.3</v>
      </c>
      <c r="Q249" s="57" t="s">
        <v>504</v>
      </c>
      <c r="R249" s="15" t="s">
        <v>503</v>
      </c>
    </row>
    <row r="250" spans="1:18" s="8" customFormat="1" x14ac:dyDescent="0.2">
      <c r="A250" s="8">
        <v>500</v>
      </c>
      <c r="B250" s="8" t="s">
        <v>495</v>
      </c>
      <c r="C250" s="8" t="s">
        <v>443</v>
      </c>
      <c r="E250" s="9">
        <v>60</v>
      </c>
      <c r="F250" s="8">
        <v>15</v>
      </c>
      <c r="G250" s="8">
        <v>100000</v>
      </c>
      <c r="H250" s="8">
        <v>45</v>
      </c>
      <c r="I250" s="8">
        <v>1</v>
      </c>
      <c r="J250" s="8">
        <v>0.3</v>
      </c>
      <c r="K250" s="10">
        <f t="shared" ref="K250:K251" si="176">A250/(G250^(1/3))</f>
        <v>10.77217345015942</v>
      </c>
      <c r="L250" s="10">
        <f t="shared" ref="L250:L251" si="177">K250*0.25</f>
        <v>2.6930433625398549</v>
      </c>
      <c r="M250" s="10">
        <f t="shared" ref="M250:M251" si="178">0.5*O250*1000*PI()*A250^3/6*(F250*1000)^2/4184000000000000</f>
        <v>4575.5449887219893</v>
      </c>
      <c r="N250" s="10">
        <f t="shared" ref="N250:N251" si="179">1000*M250/G250</f>
        <v>45.755449887219889</v>
      </c>
      <c r="O250" s="50">
        <v>2.6</v>
      </c>
      <c r="P250" s="8">
        <v>0.3</v>
      </c>
      <c r="Q250" s="11" t="s">
        <v>506</v>
      </c>
      <c r="R250" s="11" t="s">
        <v>505</v>
      </c>
    </row>
    <row r="251" spans="1:18" s="20" customFormat="1" x14ac:dyDescent="0.2">
      <c r="A251" s="20">
        <v>500</v>
      </c>
      <c r="B251" s="20" t="s">
        <v>496</v>
      </c>
      <c r="C251" s="20" t="s">
        <v>443</v>
      </c>
      <c r="E251" s="21">
        <v>60</v>
      </c>
      <c r="F251" s="20">
        <v>20</v>
      </c>
      <c r="G251" s="20">
        <v>100000</v>
      </c>
      <c r="H251" s="20">
        <v>45</v>
      </c>
      <c r="I251" s="20">
        <v>1</v>
      </c>
      <c r="J251" s="20">
        <v>0.3</v>
      </c>
      <c r="K251" s="22">
        <f t="shared" si="176"/>
        <v>10.77217345015942</v>
      </c>
      <c r="L251" s="22">
        <f t="shared" si="177"/>
        <v>2.6930433625398549</v>
      </c>
      <c r="M251" s="22">
        <f t="shared" si="178"/>
        <v>8134.3022021724237</v>
      </c>
      <c r="N251" s="22">
        <f t="shared" si="179"/>
        <v>81.343022021724238</v>
      </c>
      <c r="O251" s="52">
        <v>2.6</v>
      </c>
      <c r="P251" s="20">
        <v>0.3</v>
      </c>
      <c r="Q251" s="23" t="s">
        <v>508</v>
      </c>
      <c r="R251" s="23" t="s">
        <v>507</v>
      </c>
    </row>
    <row r="252" spans="1:18" x14ac:dyDescent="0.2">
      <c r="Q252" s="34"/>
      <c r="R252" s="34"/>
    </row>
    <row r="254" spans="1:18" x14ac:dyDescent="0.2">
      <c r="A254" t="s">
        <v>0</v>
      </c>
      <c r="B254" t="s">
        <v>8</v>
      </c>
      <c r="C254" t="s">
        <v>22</v>
      </c>
      <c r="D254" t="s">
        <v>13</v>
      </c>
      <c r="E254" s="3" t="s">
        <v>15</v>
      </c>
      <c r="F254" t="s">
        <v>3</v>
      </c>
      <c r="G254" t="s">
        <v>17</v>
      </c>
      <c r="H254" t="s">
        <v>14</v>
      </c>
      <c r="I254" t="s">
        <v>11</v>
      </c>
      <c r="J254" t="s">
        <v>12</v>
      </c>
      <c r="K254" s="1" t="s">
        <v>4</v>
      </c>
      <c r="L254" s="1" t="s">
        <v>7</v>
      </c>
      <c r="M254" s="1" t="s">
        <v>5</v>
      </c>
      <c r="N254" s="1" t="s">
        <v>6</v>
      </c>
      <c r="O254" s="47" t="s">
        <v>1</v>
      </c>
      <c r="P254" t="s">
        <v>2</v>
      </c>
      <c r="Q254" t="s">
        <v>9</v>
      </c>
      <c r="R254" t="s">
        <v>10</v>
      </c>
    </row>
    <row r="255" spans="1:18" s="12" customFormat="1" x14ac:dyDescent="0.2">
      <c r="A255" s="12">
        <v>800</v>
      </c>
      <c r="B255" s="12" t="s">
        <v>455</v>
      </c>
      <c r="C255" s="12" t="s">
        <v>23</v>
      </c>
      <c r="E255" s="13">
        <v>60</v>
      </c>
      <c r="F255" s="12">
        <v>10</v>
      </c>
      <c r="G255" s="12">
        <v>1000000</v>
      </c>
      <c r="H255" s="12">
        <v>45</v>
      </c>
      <c r="I255" s="12">
        <v>1</v>
      </c>
      <c r="J255" s="12">
        <v>0.3</v>
      </c>
      <c r="K255" s="14">
        <f t="shared" ref="K255" si="180">A255/(G255^(1/3))</f>
        <v>8.0000000000000036</v>
      </c>
      <c r="L255" s="14">
        <f t="shared" ref="L255" si="181">K255*0.25</f>
        <v>2.0000000000000009</v>
      </c>
      <c r="M255" s="14">
        <f t="shared" ref="M255" si="182">0.5*O255*1000*PI()*A255^3/6*(F255*1000)^2/4184000000000000</f>
        <v>8329.5254550245627</v>
      </c>
      <c r="N255" s="14">
        <f t="shared" ref="N255" si="183">1000*M255/G255</f>
        <v>8.3295254550245623</v>
      </c>
      <c r="O255" s="48">
        <v>2.6</v>
      </c>
      <c r="P255" s="12">
        <v>0.3</v>
      </c>
      <c r="Q255" s="15" t="s">
        <v>456</v>
      </c>
      <c r="R255" s="15" t="s">
        <v>457</v>
      </c>
    </row>
    <row r="256" spans="1:18" s="8" customFormat="1" x14ac:dyDescent="0.2">
      <c r="A256" s="8">
        <v>800</v>
      </c>
      <c r="B256" s="8" t="s">
        <v>509</v>
      </c>
      <c r="C256" s="8" t="s">
        <v>23</v>
      </c>
      <c r="E256" s="9">
        <v>60</v>
      </c>
      <c r="F256" s="8">
        <v>15</v>
      </c>
      <c r="G256" s="8">
        <v>1000000</v>
      </c>
      <c r="H256" s="8">
        <v>45</v>
      </c>
      <c r="I256" s="8">
        <v>1</v>
      </c>
      <c r="J256" s="8">
        <v>0.3</v>
      </c>
      <c r="K256" s="10">
        <f t="shared" ref="K256" si="184">A256/(G256^(1/3))</f>
        <v>8.0000000000000036</v>
      </c>
      <c r="L256" s="10">
        <f t="shared" ref="L256" si="185">K256*0.25</f>
        <v>2.0000000000000009</v>
      </c>
      <c r="M256" s="10">
        <f t="shared" ref="M256" si="186">0.5*O256*1000*PI()*A256^3/6*(F256*1000)^2/4184000000000000</f>
        <v>18741.432273805269</v>
      </c>
      <c r="N256" s="10">
        <f t="shared" ref="N256" si="187">1000*M256/G256</f>
        <v>18.74143227380527</v>
      </c>
      <c r="O256" s="50">
        <v>2.6</v>
      </c>
      <c r="P256" s="8">
        <v>0.3</v>
      </c>
      <c r="Q256" s="11" t="s">
        <v>583</v>
      </c>
      <c r="R256" s="11" t="s">
        <v>584</v>
      </c>
    </row>
    <row r="257" spans="1:18" s="20" customFormat="1" x14ac:dyDescent="0.2">
      <c r="A257" s="20">
        <v>800</v>
      </c>
      <c r="B257" s="20" t="s">
        <v>510</v>
      </c>
      <c r="C257" s="20" t="s">
        <v>23</v>
      </c>
      <c r="E257" s="21">
        <v>60</v>
      </c>
      <c r="F257" s="20">
        <v>20</v>
      </c>
      <c r="G257" s="20">
        <v>1000000</v>
      </c>
      <c r="H257" s="20">
        <v>45</v>
      </c>
      <c r="I257" s="20">
        <v>1</v>
      </c>
      <c r="J257" s="20">
        <v>0.3</v>
      </c>
      <c r="K257" s="22">
        <f t="shared" ref="K257" si="188">A257/(G257^(1/3))</f>
        <v>8.0000000000000036</v>
      </c>
      <c r="L257" s="22">
        <f t="shared" ref="L257" si="189">K257*0.25</f>
        <v>2.0000000000000009</v>
      </c>
      <c r="M257" s="22">
        <f t="shared" ref="M257" si="190">0.5*O257*1000*PI()*A257^3/6*(F257*1000)^2/4184000000000000</f>
        <v>33318.101820098251</v>
      </c>
      <c r="N257" s="22">
        <f t="shared" ref="N257" si="191">1000*M257/G257</f>
        <v>33.318101820098249</v>
      </c>
      <c r="O257" s="52">
        <v>2.6</v>
      </c>
      <c r="P257" s="20">
        <v>0.3</v>
      </c>
      <c r="Q257" s="23" t="s">
        <v>585</v>
      </c>
      <c r="R257" s="23" t="s">
        <v>586</v>
      </c>
    </row>
    <row r="258" spans="1:18" x14ac:dyDescent="0.2">
      <c r="Q258" s="34"/>
      <c r="R258" s="34"/>
    </row>
    <row r="260" spans="1:18" x14ac:dyDescent="0.2">
      <c r="A260" t="s">
        <v>0</v>
      </c>
      <c r="B260" t="s">
        <v>8</v>
      </c>
      <c r="C260" t="s">
        <v>22</v>
      </c>
      <c r="D260" t="s">
        <v>13</v>
      </c>
      <c r="E260" s="3" t="s">
        <v>15</v>
      </c>
      <c r="F260" t="s">
        <v>3</v>
      </c>
      <c r="G260" t="s">
        <v>17</v>
      </c>
      <c r="H260" t="s">
        <v>14</v>
      </c>
      <c r="I260" t="s">
        <v>11</v>
      </c>
      <c r="J260" t="s">
        <v>12</v>
      </c>
      <c r="K260" s="1" t="s">
        <v>4</v>
      </c>
      <c r="L260" s="1" t="s">
        <v>7</v>
      </c>
      <c r="M260" s="1" t="s">
        <v>5</v>
      </c>
      <c r="N260" s="1" t="s">
        <v>6</v>
      </c>
      <c r="O260" s="47" t="s">
        <v>1</v>
      </c>
      <c r="P260" t="s">
        <v>2</v>
      </c>
      <c r="Q260" t="s">
        <v>9</v>
      </c>
      <c r="R260" t="s">
        <v>10</v>
      </c>
    </row>
    <row r="261" spans="1:18" s="12" customFormat="1" x14ac:dyDescent="0.2">
      <c r="A261" s="12">
        <v>1000</v>
      </c>
      <c r="B261" s="12" t="s">
        <v>511</v>
      </c>
      <c r="C261" s="12" t="s">
        <v>23</v>
      </c>
      <c r="E261" s="13">
        <v>60</v>
      </c>
      <c r="F261" s="12">
        <v>10</v>
      </c>
      <c r="G261" s="12">
        <v>1000000</v>
      </c>
      <c r="H261" s="12">
        <v>45</v>
      </c>
      <c r="I261" s="12">
        <v>1</v>
      </c>
      <c r="J261" s="12">
        <v>0.3</v>
      </c>
      <c r="K261" s="14">
        <f t="shared" ref="K261:K263" si="192">A261/(G261^(1/3))</f>
        <v>10.000000000000004</v>
      </c>
      <c r="L261" s="14">
        <f t="shared" ref="L261:L263" si="193">K261*0.25</f>
        <v>2.5000000000000009</v>
      </c>
      <c r="M261" s="14">
        <f t="shared" ref="M261:M263" si="194">0.5*O261*1000*PI()*A261^3/6*(F261*1000)^2/4184000000000000</f>
        <v>16268.604404344847</v>
      </c>
      <c r="N261" s="14">
        <f t="shared" ref="N261:N263" si="195">1000*M261/G261</f>
        <v>16.268604404344849</v>
      </c>
      <c r="O261" s="48">
        <v>2.6</v>
      </c>
      <c r="P261" s="12">
        <v>0.3</v>
      </c>
      <c r="Q261" s="15" t="s">
        <v>587</v>
      </c>
      <c r="R261" s="15" t="s">
        <v>588</v>
      </c>
    </row>
    <row r="262" spans="1:18" s="8" customFormat="1" x14ac:dyDescent="0.2">
      <c r="A262" s="8">
        <v>1000</v>
      </c>
      <c r="B262" s="8" t="s">
        <v>512</v>
      </c>
      <c r="C262" s="8" t="s">
        <v>236</v>
      </c>
      <c r="E262" s="9">
        <v>60</v>
      </c>
      <c r="F262" s="8">
        <v>15</v>
      </c>
      <c r="G262" s="8">
        <v>1000000</v>
      </c>
      <c r="H262" s="8">
        <v>45</v>
      </c>
      <c r="I262" s="8">
        <v>1</v>
      </c>
      <c r="J262" s="8">
        <v>0.3</v>
      </c>
      <c r="K262" s="10">
        <f t="shared" si="192"/>
        <v>10.000000000000004</v>
      </c>
      <c r="L262" s="10">
        <f t="shared" si="193"/>
        <v>2.5000000000000009</v>
      </c>
      <c r="M262" s="10">
        <f t="shared" si="194"/>
        <v>36604.359909775914</v>
      </c>
      <c r="N262" s="10">
        <f t="shared" si="195"/>
        <v>36.604359909775916</v>
      </c>
      <c r="O262" s="50">
        <v>2.6</v>
      </c>
      <c r="P262" s="8">
        <v>0.3</v>
      </c>
      <c r="Q262" s="11" t="s">
        <v>589</v>
      </c>
      <c r="R262" s="11"/>
    </row>
    <row r="263" spans="1:18" s="20" customFormat="1" x14ac:dyDescent="0.2">
      <c r="A263" s="20">
        <v>1000</v>
      </c>
      <c r="B263" s="20" t="s">
        <v>513</v>
      </c>
      <c r="C263" s="20" t="s">
        <v>443</v>
      </c>
      <c r="E263" s="21">
        <v>60</v>
      </c>
      <c r="F263" s="20">
        <v>20</v>
      </c>
      <c r="G263" s="20">
        <v>1000000</v>
      </c>
      <c r="H263" s="20">
        <v>45</v>
      </c>
      <c r="I263" s="20">
        <v>1</v>
      </c>
      <c r="J263" s="20">
        <v>0.3</v>
      </c>
      <c r="K263" s="22">
        <f t="shared" si="192"/>
        <v>10.000000000000004</v>
      </c>
      <c r="L263" s="22">
        <f t="shared" si="193"/>
        <v>2.5000000000000009</v>
      </c>
      <c r="M263" s="22">
        <f t="shared" si="194"/>
        <v>65074.417617379389</v>
      </c>
      <c r="N263" s="22">
        <f t="shared" si="195"/>
        <v>65.074417617379396</v>
      </c>
      <c r="O263" s="52">
        <v>2.6</v>
      </c>
      <c r="P263" s="20">
        <v>0.3</v>
      </c>
      <c r="Q263" s="23" t="s">
        <v>590</v>
      </c>
      <c r="R263" s="23"/>
    </row>
    <row r="266" spans="1:18" x14ac:dyDescent="0.2">
      <c r="A266" s="35" t="s">
        <v>481</v>
      </c>
    </row>
    <row r="267" spans="1:18" x14ac:dyDescent="0.2">
      <c r="A267" t="s">
        <v>0</v>
      </c>
      <c r="B267" t="s">
        <v>8</v>
      </c>
      <c r="C267" t="s">
        <v>22</v>
      </c>
      <c r="D267" t="s">
        <v>13</v>
      </c>
      <c r="E267" s="3" t="s">
        <v>15</v>
      </c>
      <c r="F267" t="s">
        <v>3</v>
      </c>
      <c r="G267" t="s">
        <v>17</v>
      </c>
      <c r="H267" t="s">
        <v>14</v>
      </c>
      <c r="I267" t="s">
        <v>11</v>
      </c>
      <c r="J267" t="s">
        <v>12</v>
      </c>
      <c r="K267" s="1" t="s">
        <v>4</v>
      </c>
      <c r="L267" s="1" t="s">
        <v>7</v>
      </c>
      <c r="M267" s="1" t="s">
        <v>5</v>
      </c>
      <c r="N267" s="1" t="s">
        <v>6</v>
      </c>
      <c r="O267" s="47" t="s">
        <v>1</v>
      </c>
      <c r="P267" t="s">
        <v>2</v>
      </c>
      <c r="Q267" t="s">
        <v>9</v>
      </c>
      <c r="R267" t="s">
        <v>10</v>
      </c>
    </row>
    <row r="268" spans="1:18" s="39" customFormat="1" x14ac:dyDescent="0.2">
      <c r="A268" s="39">
        <v>26</v>
      </c>
      <c r="B268" s="39" t="s">
        <v>765</v>
      </c>
      <c r="C268" s="39" t="s">
        <v>443</v>
      </c>
      <c r="D268" s="39" t="s">
        <v>788</v>
      </c>
      <c r="E268" s="40">
        <v>1</v>
      </c>
      <c r="F268" s="39">
        <v>15.59</v>
      </c>
      <c r="G268" s="39">
        <v>1000</v>
      </c>
      <c r="H268" s="39">
        <v>45</v>
      </c>
      <c r="I268" s="39">
        <v>1</v>
      </c>
      <c r="J268" s="39">
        <v>0.3</v>
      </c>
      <c r="K268" s="41">
        <f t="shared" ref="K268" si="196">A268/(G268^(1/3))</f>
        <v>2.6000000000000005</v>
      </c>
      <c r="L268" s="41">
        <f t="shared" ref="L268" si="197">K268*0.25</f>
        <v>0.65000000000000013</v>
      </c>
      <c r="M268" s="41">
        <f t="shared" ref="M268" si="198">0.5*O268*1000*PI()*A268^3/6*(F268*1000)^2/4184000000000000</f>
        <v>0.69496442384883528</v>
      </c>
      <c r="N268" s="41">
        <f t="shared" ref="N268" si="199">1000*M268/G268</f>
        <v>0.69496442384883528</v>
      </c>
      <c r="O268" s="55">
        <v>2.6</v>
      </c>
      <c r="P268" s="39">
        <v>0.3</v>
      </c>
      <c r="Q268" s="42" t="s">
        <v>789</v>
      </c>
      <c r="R268" s="42" t="s">
        <v>810</v>
      </c>
    </row>
    <row r="269" spans="1:18" s="43" customFormat="1" x14ac:dyDescent="0.2">
      <c r="A269" s="43">
        <v>26</v>
      </c>
      <c r="B269" s="43" t="s">
        <v>766</v>
      </c>
      <c r="C269" s="43" t="s">
        <v>443</v>
      </c>
      <c r="D269" s="43" t="s">
        <v>788</v>
      </c>
      <c r="E269" s="44">
        <v>10</v>
      </c>
      <c r="F269" s="43">
        <v>15.59</v>
      </c>
      <c r="G269" s="43">
        <v>1000</v>
      </c>
      <c r="H269" s="43">
        <v>45</v>
      </c>
      <c r="I269" s="43">
        <v>1</v>
      </c>
      <c r="J269" s="43">
        <v>0.3</v>
      </c>
      <c r="K269" s="45">
        <f t="shared" ref="K269" si="200">A269/(G269^(1/3))</f>
        <v>2.6000000000000005</v>
      </c>
      <c r="L269" s="45">
        <f t="shared" ref="L269" si="201">K269*0.25</f>
        <v>0.65000000000000013</v>
      </c>
      <c r="M269" s="45">
        <f t="shared" ref="M269" si="202">0.5*O269*1000*PI()*A269^3/6*(F269*1000)^2/4184000000000000</f>
        <v>0.69496442384883528</v>
      </c>
      <c r="N269" s="45">
        <f t="shared" ref="N269" si="203">1000*M269/G269</f>
        <v>0.69496442384883528</v>
      </c>
      <c r="O269" s="56">
        <v>2.6</v>
      </c>
      <c r="P269" s="43">
        <v>0.3</v>
      </c>
      <c r="Q269" s="46" t="s">
        <v>790</v>
      </c>
      <c r="R269" s="46" t="s">
        <v>824</v>
      </c>
    </row>
    <row r="270" spans="1:18" s="39" customFormat="1" x14ac:dyDescent="0.2">
      <c r="A270" s="59">
        <v>26</v>
      </c>
      <c r="B270" s="59" t="s">
        <v>767</v>
      </c>
      <c r="C270" s="59" t="s">
        <v>443</v>
      </c>
      <c r="D270" s="39" t="s">
        <v>788</v>
      </c>
      <c r="E270" s="60" t="s">
        <v>101</v>
      </c>
      <c r="F270" s="59">
        <v>15.59</v>
      </c>
      <c r="G270" s="59">
        <v>1000</v>
      </c>
      <c r="H270" s="59">
        <v>45</v>
      </c>
      <c r="I270" s="59">
        <v>1</v>
      </c>
      <c r="J270" s="59">
        <v>0.3</v>
      </c>
      <c r="K270" s="61">
        <v>2.6</v>
      </c>
      <c r="L270" s="61">
        <v>0.65</v>
      </c>
      <c r="M270" s="61">
        <v>0.69</v>
      </c>
      <c r="N270" s="61">
        <v>0.69</v>
      </c>
      <c r="O270" s="62">
        <v>2.6</v>
      </c>
      <c r="P270" s="59">
        <v>0.3</v>
      </c>
      <c r="Q270" s="63" t="s">
        <v>791</v>
      </c>
      <c r="R270" s="63" t="s">
        <v>811</v>
      </c>
    </row>
    <row r="271" spans="1:18" s="43" customFormat="1" x14ac:dyDescent="0.2">
      <c r="A271" s="43">
        <v>26</v>
      </c>
      <c r="B271" s="43" t="s">
        <v>769</v>
      </c>
      <c r="C271" s="43" t="s">
        <v>443</v>
      </c>
      <c r="D271" s="43" t="s">
        <v>788</v>
      </c>
      <c r="E271" s="44">
        <v>1</v>
      </c>
      <c r="F271" s="43">
        <v>15.59</v>
      </c>
      <c r="G271" s="43">
        <v>4000</v>
      </c>
      <c r="H271" s="43">
        <v>45</v>
      </c>
      <c r="I271" s="43">
        <v>1</v>
      </c>
      <c r="J271" s="43">
        <v>0.3</v>
      </c>
      <c r="K271" s="45">
        <f t="shared" ref="K271:K272" si="204">A271/(G271^(1/3))</f>
        <v>1.6378973648633357</v>
      </c>
      <c r="L271" s="45">
        <f t="shared" ref="L271:L272" si="205">K271*0.25</f>
        <v>0.40947434121583393</v>
      </c>
      <c r="M271" s="45">
        <f t="shared" ref="M271:M272" si="206">0.5*O271*1000*PI()*A271^3/6*(F271*1000)^2/4184000000000000</f>
        <v>0.69496442384883528</v>
      </c>
      <c r="N271" s="45">
        <f t="shared" ref="N271:N272" si="207">1000*M271/G271</f>
        <v>0.17374110596220882</v>
      </c>
      <c r="O271" s="56">
        <v>2.6</v>
      </c>
      <c r="P271" s="43">
        <v>0.3</v>
      </c>
      <c r="Q271" s="46" t="s">
        <v>792</v>
      </c>
      <c r="R271" s="46" t="s">
        <v>812</v>
      </c>
    </row>
    <row r="272" spans="1:18" s="39" customFormat="1" x14ac:dyDescent="0.2">
      <c r="A272" s="39">
        <v>26</v>
      </c>
      <c r="B272" s="39" t="s">
        <v>770</v>
      </c>
      <c r="C272" s="39" t="s">
        <v>443</v>
      </c>
      <c r="D272" s="39" t="s">
        <v>788</v>
      </c>
      <c r="E272" s="40">
        <v>10</v>
      </c>
      <c r="F272" s="39">
        <v>15.59</v>
      </c>
      <c r="G272" s="39">
        <v>4000</v>
      </c>
      <c r="H272" s="39">
        <v>45</v>
      </c>
      <c r="I272" s="39">
        <v>1</v>
      </c>
      <c r="J272" s="39">
        <v>0.3</v>
      </c>
      <c r="K272" s="41">
        <f t="shared" si="204"/>
        <v>1.6378973648633357</v>
      </c>
      <c r="L272" s="41">
        <f t="shared" si="205"/>
        <v>0.40947434121583393</v>
      </c>
      <c r="M272" s="41">
        <f t="shared" si="206"/>
        <v>0.69496442384883528</v>
      </c>
      <c r="N272" s="41">
        <f t="shared" si="207"/>
        <v>0.17374110596220882</v>
      </c>
      <c r="O272" s="55">
        <v>2.6</v>
      </c>
      <c r="P272" s="39">
        <v>0.3</v>
      </c>
      <c r="Q272" s="42" t="s">
        <v>793</v>
      </c>
      <c r="R272" s="42" t="s">
        <v>825</v>
      </c>
    </row>
    <row r="273" spans="1:18" s="43" customFormat="1" x14ac:dyDescent="0.2">
      <c r="A273" s="64">
        <v>26</v>
      </c>
      <c r="B273" s="64" t="s">
        <v>771</v>
      </c>
      <c r="C273" s="64" t="s">
        <v>443</v>
      </c>
      <c r="D273" s="43" t="s">
        <v>788</v>
      </c>
      <c r="E273" s="65" t="s">
        <v>101</v>
      </c>
      <c r="F273" s="64">
        <v>15.59</v>
      </c>
      <c r="G273" s="64">
        <v>4000</v>
      </c>
      <c r="H273" s="64">
        <v>45</v>
      </c>
      <c r="I273" s="64">
        <v>1</v>
      </c>
      <c r="J273" s="64">
        <v>0.3</v>
      </c>
      <c r="K273" s="66">
        <v>2.6</v>
      </c>
      <c r="L273" s="66">
        <v>0.65</v>
      </c>
      <c r="M273" s="66">
        <v>0.69</v>
      </c>
      <c r="N273" s="66">
        <v>0.69</v>
      </c>
      <c r="O273" s="67">
        <v>2.6</v>
      </c>
      <c r="P273" s="64">
        <v>0.3</v>
      </c>
      <c r="Q273" s="68" t="s">
        <v>794</v>
      </c>
      <c r="R273" s="68" t="s">
        <v>813</v>
      </c>
    </row>
    <row r="274" spans="1:18" s="39" customFormat="1" x14ac:dyDescent="0.2">
      <c r="A274" s="39">
        <v>26</v>
      </c>
      <c r="B274" s="39" t="s">
        <v>768</v>
      </c>
      <c r="C274" s="39" t="s">
        <v>443</v>
      </c>
      <c r="D274" s="39" t="s">
        <v>33</v>
      </c>
      <c r="E274" s="40">
        <v>1</v>
      </c>
      <c r="F274" s="39">
        <v>15.59</v>
      </c>
      <c r="G274" s="39">
        <v>1</v>
      </c>
      <c r="H274" s="39">
        <v>45</v>
      </c>
      <c r="I274" s="39">
        <v>0</v>
      </c>
      <c r="J274" s="39">
        <v>0.3</v>
      </c>
      <c r="K274" s="41">
        <f>A274/(G274^(1/3))</f>
        <v>26</v>
      </c>
      <c r="L274" s="41">
        <f t="shared" ref="L274" si="208">K274*0.25</f>
        <v>6.5</v>
      </c>
      <c r="M274" s="41">
        <f>0.5*O274*1000*PI()*A274^3/6*(F274*1000)^2/4184000000000000</f>
        <v>0.69496442384883528</v>
      </c>
      <c r="N274" s="41">
        <f>1000*M274/G274</f>
        <v>694.96442384883528</v>
      </c>
      <c r="O274" s="55">
        <v>2.6</v>
      </c>
      <c r="P274" s="39">
        <v>0.3</v>
      </c>
      <c r="Q274" s="42" t="s">
        <v>801</v>
      </c>
      <c r="R274" s="42" t="s">
        <v>814</v>
      </c>
    </row>
    <row r="275" spans="1:18" x14ac:dyDescent="0.2">
      <c r="A275" t="s">
        <v>0</v>
      </c>
      <c r="B275" t="s">
        <v>8</v>
      </c>
      <c r="C275" t="s">
        <v>22</v>
      </c>
      <c r="D275" t="s">
        <v>13</v>
      </c>
      <c r="E275" s="3" t="s">
        <v>15</v>
      </c>
      <c r="F275" t="s">
        <v>3</v>
      </c>
      <c r="G275" t="s">
        <v>17</v>
      </c>
      <c r="H275" t="s">
        <v>14</v>
      </c>
      <c r="I275" t="s">
        <v>11</v>
      </c>
      <c r="J275" t="s">
        <v>12</v>
      </c>
      <c r="K275" s="1" t="s">
        <v>4</v>
      </c>
      <c r="L275" s="1" t="s">
        <v>7</v>
      </c>
      <c r="M275" s="1" t="s">
        <v>5</v>
      </c>
      <c r="N275" s="1" t="s">
        <v>6</v>
      </c>
      <c r="O275" s="47" t="s">
        <v>1</v>
      </c>
      <c r="P275" t="s">
        <v>2</v>
      </c>
      <c r="Q275" t="s">
        <v>9</v>
      </c>
      <c r="R275" t="s">
        <v>10</v>
      </c>
    </row>
    <row r="276" spans="1:18" s="39" customFormat="1" x14ac:dyDescent="0.2">
      <c r="A276" s="39">
        <v>30</v>
      </c>
      <c r="B276" s="39" t="s">
        <v>514</v>
      </c>
      <c r="C276" s="39" t="s">
        <v>443</v>
      </c>
      <c r="E276" s="40">
        <v>1</v>
      </c>
      <c r="F276" s="39">
        <v>15.59</v>
      </c>
      <c r="G276" s="39">
        <v>1000</v>
      </c>
      <c r="H276" s="39">
        <v>45</v>
      </c>
      <c r="I276" s="39">
        <v>1</v>
      </c>
      <c r="J276" s="39">
        <v>0.3</v>
      </c>
      <c r="K276" s="41">
        <f t="shared" ref="K276" si="209">A276/(G276^(1/3))</f>
        <v>3.0000000000000004</v>
      </c>
      <c r="L276" s="41">
        <f t="shared" ref="L276" si="210">K276*0.25</f>
        <v>0.75000000000000011</v>
      </c>
      <c r="M276" s="41">
        <f t="shared" ref="M276" si="211">0.5*O276*1000*PI()*A276^3/6*(F276*1000)^2/4184000000000000</f>
        <v>0.57485853133394249</v>
      </c>
      <c r="N276" s="41">
        <f t="shared" ref="N276" si="212">1000*M276/G276</f>
        <v>0.57485853133394249</v>
      </c>
      <c r="O276" s="55">
        <v>1.4</v>
      </c>
      <c r="P276" s="39">
        <v>0.3</v>
      </c>
      <c r="Q276" s="42" t="s">
        <v>591</v>
      </c>
      <c r="R276" s="42" t="s">
        <v>592</v>
      </c>
    </row>
    <row r="277" spans="1:18" s="43" customFormat="1" x14ac:dyDescent="0.2">
      <c r="A277" s="43">
        <v>30</v>
      </c>
      <c r="B277" s="43" t="s">
        <v>515</v>
      </c>
      <c r="C277" s="43" t="s">
        <v>443</v>
      </c>
      <c r="E277" s="44">
        <v>1</v>
      </c>
      <c r="F277" s="43">
        <v>15.59</v>
      </c>
      <c r="G277" s="43">
        <v>1000</v>
      </c>
      <c r="H277" s="43">
        <v>45</v>
      </c>
      <c r="I277" s="43">
        <v>1</v>
      </c>
      <c r="J277" s="43">
        <v>0.3</v>
      </c>
      <c r="K277" s="45">
        <f t="shared" ref="K277" si="213">A277/(G277^(1/3))</f>
        <v>3.0000000000000004</v>
      </c>
      <c r="L277" s="45">
        <f t="shared" ref="L277" si="214">K277*0.25</f>
        <v>0.75000000000000011</v>
      </c>
      <c r="M277" s="45">
        <f t="shared" ref="M277" si="215">0.5*O277*1000*PI()*A277^3/6*(F277*1000)^2/4184000000000000</f>
        <v>1.067594415334465</v>
      </c>
      <c r="N277" s="45">
        <f t="shared" ref="N277" si="216">1000*M277/G277</f>
        <v>1.067594415334465</v>
      </c>
      <c r="O277" s="56">
        <v>2.6</v>
      </c>
      <c r="P277" s="43">
        <v>0.3</v>
      </c>
      <c r="Q277" s="46" t="s">
        <v>595</v>
      </c>
      <c r="R277" s="46" t="s">
        <v>596</v>
      </c>
    </row>
    <row r="278" spans="1:18" s="39" customFormat="1" x14ac:dyDescent="0.2">
      <c r="A278" s="39">
        <v>30</v>
      </c>
      <c r="B278" s="39" t="s">
        <v>516</v>
      </c>
      <c r="C278" s="39" t="s">
        <v>443</v>
      </c>
      <c r="E278" s="40" t="s">
        <v>16</v>
      </c>
      <c r="F278" s="39">
        <v>15.59</v>
      </c>
      <c r="G278" s="39">
        <v>1000</v>
      </c>
      <c r="H278" s="39">
        <v>45</v>
      </c>
      <c r="I278" s="39">
        <v>1</v>
      </c>
      <c r="J278" s="39">
        <v>0.3</v>
      </c>
      <c r="K278" s="41">
        <f t="shared" ref="K278:K281" si="217">A278/(G278^(1/3))</f>
        <v>3.0000000000000004</v>
      </c>
      <c r="L278" s="41">
        <f t="shared" ref="L278:L281" si="218">K278*0.25</f>
        <v>0.75000000000000011</v>
      </c>
      <c r="M278" s="41">
        <f t="shared" ref="M278:M281" si="219">0.5*O278*1000*PI()*A278^3/6*(F278*1000)^2/4184000000000000</f>
        <v>1.067594415334465</v>
      </c>
      <c r="N278" s="41">
        <f t="shared" ref="N278:N281" si="220">1000*M278/G278</f>
        <v>1.067594415334465</v>
      </c>
      <c r="O278" s="55">
        <v>2.6</v>
      </c>
      <c r="P278" s="39">
        <v>0.3</v>
      </c>
      <c r="Q278" s="42" t="s">
        <v>619</v>
      </c>
      <c r="R278" s="42" t="s">
        <v>605</v>
      </c>
    </row>
    <row r="279" spans="1:18" s="43" customFormat="1" x14ac:dyDescent="0.2">
      <c r="A279" s="43">
        <v>30</v>
      </c>
      <c r="B279" s="43" t="s">
        <v>517</v>
      </c>
      <c r="C279" s="43" t="s">
        <v>443</v>
      </c>
      <c r="E279" s="44">
        <v>1</v>
      </c>
      <c r="F279" s="43">
        <v>15.59</v>
      </c>
      <c r="G279" s="43">
        <v>1000</v>
      </c>
      <c r="H279" s="43">
        <v>45</v>
      </c>
      <c r="I279" s="43">
        <v>1</v>
      </c>
      <c r="J279" s="43">
        <v>0.3</v>
      </c>
      <c r="K279" s="45">
        <f t="shared" si="217"/>
        <v>3.0000000000000004</v>
      </c>
      <c r="L279" s="45">
        <f t="shared" si="218"/>
        <v>0.75000000000000011</v>
      </c>
      <c r="M279" s="45">
        <f t="shared" si="219"/>
        <v>1.9709435360020886</v>
      </c>
      <c r="N279" s="45">
        <f t="shared" si="220"/>
        <v>1.9709435360020886</v>
      </c>
      <c r="O279" s="56">
        <v>4.8</v>
      </c>
      <c r="P279" s="43">
        <v>0.3</v>
      </c>
      <c r="Q279" s="46" t="s">
        <v>601</v>
      </c>
      <c r="R279" s="46" t="s">
        <v>602</v>
      </c>
    </row>
    <row r="280" spans="1:18" s="39" customFormat="1" x14ac:dyDescent="0.2">
      <c r="A280" s="39">
        <v>30</v>
      </c>
      <c r="B280" s="39" t="s">
        <v>532</v>
      </c>
      <c r="C280" s="39" t="s">
        <v>443</v>
      </c>
      <c r="E280" s="40">
        <v>1</v>
      </c>
      <c r="F280" s="39">
        <v>15.59</v>
      </c>
      <c r="G280" s="39">
        <v>2000</v>
      </c>
      <c r="H280" s="39">
        <v>45</v>
      </c>
      <c r="I280" s="39">
        <v>1</v>
      </c>
      <c r="J280" s="39">
        <v>0.3</v>
      </c>
      <c r="K280" s="41">
        <f t="shared" si="217"/>
        <v>2.3811015779522995</v>
      </c>
      <c r="L280" s="41">
        <f t="shared" si="218"/>
        <v>0.59527539448807487</v>
      </c>
      <c r="M280" s="41">
        <f t="shared" si="219"/>
        <v>2.4636794200026113</v>
      </c>
      <c r="N280" s="41">
        <f t="shared" si="220"/>
        <v>1.2318397100013057</v>
      </c>
      <c r="O280" s="55">
        <v>6</v>
      </c>
      <c r="P280" s="39">
        <v>0.3</v>
      </c>
      <c r="Q280" s="42" t="s">
        <v>604</v>
      </c>
      <c r="R280" s="42" t="s">
        <v>603</v>
      </c>
    </row>
    <row r="281" spans="1:18" s="43" customFormat="1" x14ac:dyDescent="0.2">
      <c r="A281" s="43">
        <v>30</v>
      </c>
      <c r="B281" s="43" t="s">
        <v>518</v>
      </c>
      <c r="C281" s="43" t="s">
        <v>443</v>
      </c>
      <c r="E281" s="44">
        <v>1</v>
      </c>
      <c r="F281" s="43">
        <v>15.59</v>
      </c>
      <c r="G281" s="43">
        <v>1000</v>
      </c>
      <c r="H281" s="43">
        <v>20</v>
      </c>
      <c r="I281" s="43">
        <v>1</v>
      </c>
      <c r="J281" s="43">
        <v>0.3</v>
      </c>
      <c r="K281" s="45">
        <f t="shared" si="217"/>
        <v>3.0000000000000004</v>
      </c>
      <c r="L281" s="45">
        <f t="shared" si="218"/>
        <v>0.75000000000000011</v>
      </c>
      <c r="M281" s="45">
        <f t="shared" si="219"/>
        <v>1.067594415334465</v>
      </c>
      <c r="N281" s="45">
        <f t="shared" si="220"/>
        <v>1.067594415334465</v>
      </c>
      <c r="O281" s="56">
        <v>2.6</v>
      </c>
      <c r="P281" s="43">
        <v>0.3</v>
      </c>
      <c r="Q281" s="46" t="s">
        <v>593</v>
      </c>
      <c r="R281" s="46" t="s">
        <v>594</v>
      </c>
    </row>
    <row r="282" spans="1:18" s="39" customFormat="1" x14ac:dyDescent="0.2">
      <c r="A282" s="39">
        <v>30</v>
      </c>
      <c r="B282" s="39" t="s">
        <v>519</v>
      </c>
      <c r="C282" s="39" t="s">
        <v>443</v>
      </c>
      <c r="E282" s="40">
        <v>1</v>
      </c>
      <c r="F282" s="39">
        <v>15.59</v>
      </c>
      <c r="G282" s="39">
        <v>1000</v>
      </c>
      <c r="H282" s="39">
        <v>70</v>
      </c>
      <c r="I282" s="39">
        <v>1</v>
      </c>
      <c r="J282" s="39">
        <v>0.3</v>
      </c>
      <c r="K282" s="41">
        <f t="shared" ref="K282:K283" si="221">A282/(G282^(1/3))</f>
        <v>3.0000000000000004</v>
      </c>
      <c r="L282" s="41">
        <f t="shared" ref="L282:L284" si="222">K282*0.25</f>
        <v>0.75000000000000011</v>
      </c>
      <c r="M282" s="41">
        <f t="shared" ref="M282:M283" si="223">0.5*O282*1000*PI()*A282^3/6*(F282*1000)^2/4184000000000000</f>
        <v>1.067594415334465</v>
      </c>
      <c r="N282" s="41">
        <f t="shared" ref="N282:N283" si="224">1000*M282/G282</f>
        <v>1.067594415334465</v>
      </c>
      <c r="O282" s="55">
        <v>2.6</v>
      </c>
      <c r="P282" s="39">
        <v>0.3</v>
      </c>
      <c r="Q282" s="42" t="s">
        <v>597</v>
      </c>
      <c r="R282" s="42" t="s">
        <v>598</v>
      </c>
    </row>
    <row r="283" spans="1:18" s="43" customFormat="1" x14ac:dyDescent="0.2">
      <c r="A283" s="43">
        <v>30</v>
      </c>
      <c r="B283" s="43" t="s">
        <v>520</v>
      </c>
      <c r="C283" s="43" t="s">
        <v>443</v>
      </c>
      <c r="E283" s="44">
        <v>1</v>
      </c>
      <c r="F283" s="43">
        <v>15.59</v>
      </c>
      <c r="G283" s="43">
        <v>1000</v>
      </c>
      <c r="H283" s="43">
        <v>90</v>
      </c>
      <c r="I283" s="43">
        <v>1</v>
      </c>
      <c r="J283" s="43">
        <v>0.3</v>
      </c>
      <c r="K283" s="45">
        <f t="shared" si="221"/>
        <v>3.0000000000000004</v>
      </c>
      <c r="L283" s="45">
        <f t="shared" si="222"/>
        <v>0.75000000000000011</v>
      </c>
      <c r="M283" s="45">
        <f t="shared" si="223"/>
        <v>1.067594415334465</v>
      </c>
      <c r="N283" s="45">
        <f t="shared" si="224"/>
        <v>1.067594415334465</v>
      </c>
      <c r="O283" s="56">
        <v>2.6</v>
      </c>
      <c r="P283" s="43">
        <v>0.3</v>
      </c>
      <c r="Q283" s="46" t="s">
        <v>599</v>
      </c>
      <c r="R283" s="46" t="s">
        <v>600</v>
      </c>
    </row>
    <row r="284" spans="1:18" s="39" customFormat="1" x14ac:dyDescent="0.2">
      <c r="A284" s="39">
        <v>30</v>
      </c>
      <c r="B284" s="39" t="s">
        <v>521</v>
      </c>
      <c r="C284" s="39" t="s">
        <v>443</v>
      </c>
      <c r="D284" s="39" t="s">
        <v>33</v>
      </c>
      <c r="E284" s="40">
        <v>1</v>
      </c>
      <c r="F284" s="39">
        <v>15.59</v>
      </c>
      <c r="G284" s="39">
        <v>1</v>
      </c>
      <c r="H284" s="39">
        <v>45</v>
      </c>
      <c r="I284" s="39">
        <v>0</v>
      </c>
      <c r="J284" s="39">
        <v>0.3</v>
      </c>
      <c r="K284" s="41">
        <f>A284/(G284^(1/3))</f>
        <v>30</v>
      </c>
      <c r="L284" s="41">
        <f t="shared" si="222"/>
        <v>7.5</v>
      </c>
      <c r="M284" s="41">
        <f>0.5*O284*1000*PI()*A284^3/6*(F284*1000)^2/4184000000000000</f>
        <v>1.067594415334465</v>
      </c>
      <c r="N284" s="41">
        <f>1000*M284/G284</f>
        <v>1067.5944153344649</v>
      </c>
      <c r="O284" s="55">
        <v>2.6</v>
      </c>
      <c r="P284" s="39">
        <v>0.3</v>
      </c>
      <c r="Q284" s="42" t="s">
        <v>607</v>
      </c>
      <c r="R284" s="42" t="s">
        <v>606</v>
      </c>
    </row>
    <row r="285" spans="1:18" x14ac:dyDescent="0.2">
      <c r="A285" t="s">
        <v>0</v>
      </c>
      <c r="B285" t="s">
        <v>8</v>
      </c>
      <c r="C285" t="s">
        <v>22</v>
      </c>
      <c r="D285" t="s">
        <v>13</v>
      </c>
      <c r="E285" s="3" t="s">
        <v>15</v>
      </c>
      <c r="F285" t="s">
        <v>3</v>
      </c>
      <c r="G285" t="s">
        <v>17</v>
      </c>
      <c r="H285" t="s">
        <v>14</v>
      </c>
      <c r="I285" t="s">
        <v>11</v>
      </c>
      <c r="J285" t="s">
        <v>12</v>
      </c>
      <c r="K285" s="1" t="s">
        <v>4</v>
      </c>
      <c r="L285" s="1" t="s">
        <v>7</v>
      </c>
      <c r="M285" s="1" t="s">
        <v>5</v>
      </c>
      <c r="N285" s="1" t="s">
        <v>6</v>
      </c>
      <c r="O285" s="47" t="s">
        <v>1</v>
      </c>
      <c r="P285" t="s">
        <v>2</v>
      </c>
      <c r="Q285" t="s">
        <v>9</v>
      </c>
      <c r="R285" t="s">
        <v>10</v>
      </c>
    </row>
    <row r="286" spans="1:18" s="39" customFormat="1" x14ac:dyDescent="0.2">
      <c r="A286" s="39">
        <v>34</v>
      </c>
      <c r="B286" s="39" t="s">
        <v>831</v>
      </c>
      <c r="C286" s="39" t="s">
        <v>443</v>
      </c>
      <c r="D286" s="39" t="s">
        <v>786</v>
      </c>
      <c r="E286" s="40">
        <v>1</v>
      </c>
      <c r="F286" s="39">
        <v>15.59</v>
      </c>
      <c r="G286" s="39">
        <v>1000</v>
      </c>
      <c r="H286" s="39">
        <v>45</v>
      </c>
      <c r="I286" s="39">
        <v>1</v>
      </c>
      <c r="J286" s="39">
        <v>0.3</v>
      </c>
      <c r="K286" s="41">
        <f t="shared" ref="K286:K287" si="225">A286/(G286^(1/3))</f>
        <v>3.4000000000000008</v>
      </c>
      <c r="L286" s="41">
        <f t="shared" ref="L286:L287" si="226">K286*0.25</f>
        <v>0.8500000000000002</v>
      </c>
      <c r="M286" s="41">
        <f t="shared" ref="M286:M287" si="227">0.5*O286*1000*PI()*A286^3/6*(F286*1000)^2/4184000000000000</f>
        <v>0.83682369316849192</v>
      </c>
      <c r="N286" s="41">
        <f t="shared" ref="N286:N287" si="228">1000*M286/G286</f>
        <v>0.83682369316849192</v>
      </c>
      <c r="O286" s="55">
        <v>1.4</v>
      </c>
      <c r="P286" s="39">
        <v>0.3</v>
      </c>
      <c r="Q286" s="42" t="s">
        <v>832</v>
      </c>
      <c r="R286" s="42" t="s">
        <v>867</v>
      </c>
    </row>
    <row r="287" spans="1:18" s="43" customFormat="1" x14ac:dyDescent="0.2">
      <c r="A287" s="43">
        <v>34</v>
      </c>
      <c r="B287" s="43" t="s">
        <v>833</v>
      </c>
      <c r="C287" s="43" t="s">
        <v>443</v>
      </c>
      <c r="D287" s="43" t="s">
        <v>786</v>
      </c>
      <c r="E287" s="44">
        <v>1</v>
      </c>
      <c r="F287" s="43">
        <v>15.59</v>
      </c>
      <c r="G287" s="43">
        <v>1000</v>
      </c>
      <c r="H287" s="43">
        <v>20</v>
      </c>
      <c r="I287" s="43">
        <v>1</v>
      </c>
      <c r="J287" s="43">
        <v>0.3</v>
      </c>
      <c r="K287" s="45">
        <f t="shared" si="225"/>
        <v>3.4000000000000008</v>
      </c>
      <c r="L287" s="45">
        <f t="shared" si="226"/>
        <v>0.8500000000000002</v>
      </c>
      <c r="M287" s="45">
        <f t="shared" si="227"/>
        <v>1.5541011444557706</v>
      </c>
      <c r="N287" s="45">
        <f t="shared" si="228"/>
        <v>1.5541011444557706</v>
      </c>
      <c r="O287" s="56">
        <v>2.6</v>
      </c>
      <c r="P287" s="43">
        <v>0.3</v>
      </c>
      <c r="Q287" s="46" t="s">
        <v>848</v>
      </c>
      <c r="R287" s="46" t="s">
        <v>868</v>
      </c>
    </row>
    <row r="288" spans="1:18" s="39" customFormat="1" x14ac:dyDescent="0.2">
      <c r="A288" s="39">
        <v>34</v>
      </c>
      <c r="B288" s="39" t="s">
        <v>772</v>
      </c>
      <c r="C288" s="39" t="s">
        <v>443</v>
      </c>
      <c r="D288" s="39" t="s">
        <v>786</v>
      </c>
      <c r="E288" s="40">
        <v>1</v>
      </c>
      <c r="F288" s="39">
        <v>15.59</v>
      </c>
      <c r="G288" s="39">
        <v>1000</v>
      </c>
      <c r="H288" s="39">
        <v>45</v>
      </c>
      <c r="I288" s="39">
        <v>1</v>
      </c>
      <c r="J288" s="39">
        <v>0.3</v>
      </c>
      <c r="K288" s="41">
        <f t="shared" ref="K288:K291" si="229">A288/(G288^(1/3))</f>
        <v>3.4000000000000008</v>
      </c>
      <c r="L288" s="41">
        <f t="shared" ref="L288:L291" si="230">K288*0.25</f>
        <v>0.8500000000000002</v>
      </c>
      <c r="M288" s="41">
        <f t="shared" ref="M288:M291" si="231">0.5*O288*1000*PI()*A288^3/6*(F288*1000)^2/4184000000000000</f>
        <v>1.5541011444557706</v>
      </c>
      <c r="N288" s="41">
        <f t="shared" ref="N288:N291" si="232">1000*M288/G288</f>
        <v>1.5541011444557706</v>
      </c>
      <c r="O288" s="55">
        <v>2.6</v>
      </c>
      <c r="P288" s="39">
        <v>0.3</v>
      </c>
      <c r="Q288" s="42" t="s">
        <v>795</v>
      </c>
      <c r="R288" s="42" t="s">
        <v>815</v>
      </c>
    </row>
    <row r="289" spans="1:18" s="43" customFormat="1" x14ac:dyDescent="0.2">
      <c r="A289" s="43">
        <v>34</v>
      </c>
      <c r="B289" s="43" t="s">
        <v>834</v>
      </c>
      <c r="C289" s="43" t="s">
        <v>443</v>
      </c>
      <c r="D289" s="43" t="s">
        <v>786</v>
      </c>
      <c r="E289" s="44">
        <v>1</v>
      </c>
      <c r="F289" s="43">
        <v>15.59</v>
      </c>
      <c r="G289" s="43">
        <v>1000</v>
      </c>
      <c r="H289" s="43">
        <v>70</v>
      </c>
      <c r="I289" s="43">
        <v>1</v>
      </c>
      <c r="J289" s="43">
        <v>0.3</v>
      </c>
      <c r="K289" s="45">
        <f t="shared" si="229"/>
        <v>3.4000000000000008</v>
      </c>
      <c r="L289" s="45">
        <f t="shared" si="230"/>
        <v>0.8500000000000002</v>
      </c>
      <c r="M289" s="45">
        <f t="shared" si="231"/>
        <v>1.5541011444557706</v>
      </c>
      <c r="N289" s="45">
        <f t="shared" si="232"/>
        <v>1.5541011444557706</v>
      </c>
      <c r="O289" s="56">
        <v>2.6</v>
      </c>
      <c r="P289" s="43">
        <v>0.3</v>
      </c>
      <c r="Q289" s="46" t="s">
        <v>849</v>
      </c>
      <c r="R289" s="46" t="s">
        <v>869</v>
      </c>
    </row>
    <row r="290" spans="1:18" s="39" customFormat="1" x14ac:dyDescent="0.2">
      <c r="A290" s="39">
        <v>34</v>
      </c>
      <c r="B290" s="39" t="s">
        <v>835</v>
      </c>
      <c r="C290" s="39" t="s">
        <v>443</v>
      </c>
      <c r="D290" s="39" t="s">
        <v>786</v>
      </c>
      <c r="E290" s="40">
        <v>1</v>
      </c>
      <c r="F290" s="39">
        <v>15.59</v>
      </c>
      <c r="G290" s="39">
        <v>1000</v>
      </c>
      <c r="H290" s="39">
        <v>90</v>
      </c>
      <c r="I290" s="39">
        <v>1</v>
      </c>
      <c r="J290" s="39">
        <v>0.3</v>
      </c>
      <c r="K290" s="41">
        <f t="shared" si="229"/>
        <v>3.4000000000000008</v>
      </c>
      <c r="L290" s="41">
        <f t="shared" si="230"/>
        <v>0.8500000000000002</v>
      </c>
      <c r="M290" s="41">
        <f t="shared" si="231"/>
        <v>1.5541011444557706</v>
      </c>
      <c r="N290" s="41">
        <f t="shared" si="232"/>
        <v>1.5541011444557706</v>
      </c>
      <c r="O290" s="55">
        <v>2.6</v>
      </c>
      <c r="P290" s="39">
        <v>0.3</v>
      </c>
      <c r="Q290" s="42" t="s">
        <v>850</v>
      </c>
      <c r="R290" s="42" t="s">
        <v>870</v>
      </c>
    </row>
    <row r="291" spans="1:18" s="43" customFormat="1" x14ac:dyDescent="0.2">
      <c r="A291" s="43">
        <v>34</v>
      </c>
      <c r="B291" s="43" t="s">
        <v>773</v>
      </c>
      <c r="C291" s="43" t="s">
        <v>443</v>
      </c>
      <c r="D291" s="43" t="s">
        <v>786</v>
      </c>
      <c r="E291" s="44">
        <v>10</v>
      </c>
      <c r="F291" s="43">
        <v>15.59</v>
      </c>
      <c r="G291" s="43">
        <v>1000</v>
      </c>
      <c r="H291" s="43">
        <v>45</v>
      </c>
      <c r="I291" s="43">
        <v>1</v>
      </c>
      <c r="J291" s="43">
        <v>0.3</v>
      </c>
      <c r="K291" s="45">
        <f t="shared" si="229"/>
        <v>3.4000000000000008</v>
      </c>
      <c r="L291" s="45">
        <f t="shared" si="230"/>
        <v>0.8500000000000002</v>
      </c>
      <c r="M291" s="45">
        <f t="shared" si="231"/>
        <v>1.5541011444557706</v>
      </c>
      <c r="N291" s="45">
        <f t="shared" si="232"/>
        <v>1.5541011444557706</v>
      </c>
      <c r="O291" s="56">
        <v>2.6</v>
      </c>
      <c r="P291" s="43">
        <v>0.3</v>
      </c>
      <c r="Q291" s="46" t="s">
        <v>796</v>
      </c>
      <c r="R291" s="46" t="s">
        <v>826</v>
      </c>
    </row>
    <row r="292" spans="1:18" s="39" customFormat="1" x14ac:dyDescent="0.2">
      <c r="A292" s="39">
        <v>34</v>
      </c>
      <c r="B292" s="59" t="s">
        <v>774</v>
      </c>
      <c r="C292" s="59" t="s">
        <v>443</v>
      </c>
      <c r="D292" s="39" t="s">
        <v>786</v>
      </c>
      <c r="E292" s="60" t="s">
        <v>101</v>
      </c>
      <c r="F292" s="59">
        <v>15.59</v>
      </c>
      <c r="G292" s="59">
        <v>1000</v>
      </c>
      <c r="H292" s="59">
        <v>45</v>
      </c>
      <c r="I292" s="59">
        <v>1</v>
      </c>
      <c r="J292" s="59">
        <v>0.3</v>
      </c>
      <c r="K292" s="61">
        <v>2.6</v>
      </c>
      <c r="L292" s="61">
        <v>0.65</v>
      </c>
      <c r="M292" s="61">
        <v>0.69</v>
      </c>
      <c r="N292" s="61">
        <v>0.69</v>
      </c>
      <c r="O292" s="62">
        <v>2.6</v>
      </c>
      <c r="P292" s="59">
        <v>0.3</v>
      </c>
      <c r="Q292" s="63" t="s">
        <v>797</v>
      </c>
      <c r="R292" s="63" t="s">
        <v>816</v>
      </c>
    </row>
    <row r="293" spans="1:18" s="43" customFormat="1" x14ac:dyDescent="0.2">
      <c r="A293" s="43">
        <v>34</v>
      </c>
      <c r="B293" s="43" t="s">
        <v>837</v>
      </c>
      <c r="C293" s="43" t="s">
        <v>443</v>
      </c>
      <c r="D293" s="43" t="s">
        <v>786</v>
      </c>
      <c r="E293" s="44">
        <v>1</v>
      </c>
      <c r="F293" s="43">
        <v>15.59</v>
      </c>
      <c r="G293" s="43">
        <v>1000</v>
      </c>
      <c r="H293" s="43">
        <v>45</v>
      </c>
      <c r="I293" s="43">
        <v>1</v>
      </c>
      <c r="J293" s="43">
        <v>0.3</v>
      </c>
      <c r="K293" s="45">
        <f t="shared" ref="K293:K294" si="233">A293/(G293^(1/3))</f>
        <v>3.4000000000000008</v>
      </c>
      <c r="L293" s="45">
        <f t="shared" ref="L293:L294" si="234">K293*0.25</f>
        <v>0.8500000000000002</v>
      </c>
      <c r="M293" s="45">
        <f t="shared" ref="M293:M294" si="235">0.5*O293*1000*PI()*A293^3/6*(F293*1000)^2/4184000000000000</f>
        <v>2.3909248376242624</v>
      </c>
      <c r="N293" s="45">
        <f t="shared" ref="N293:N294" si="236">1000*M293/G293</f>
        <v>2.3909248376242624</v>
      </c>
      <c r="O293" s="56">
        <v>4</v>
      </c>
      <c r="P293" s="43">
        <v>0.3</v>
      </c>
      <c r="Q293" s="46" t="s">
        <v>851</v>
      </c>
      <c r="R293" s="46" t="s">
        <v>871</v>
      </c>
    </row>
    <row r="294" spans="1:18" s="39" customFormat="1" x14ac:dyDescent="0.2">
      <c r="A294" s="39">
        <v>34</v>
      </c>
      <c r="B294" s="39" t="s">
        <v>836</v>
      </c>
      <c r="C294" s="39" t="s">
        <v>443</v>
      </c>
      <c r="D294" s="39" t="s">
        <v>786</v>
      </c>
      <c r="E294" s="40">
        <v>1</v>
      </c>
      <c r="F294" s="39">
        <v>15.59</v>
      </c>
      <c r="G294" s="39">
        <v>1000</v>
      </c>
      <c r="H294" s="39">
        <v>45</v>
      </c>
      <c r="I294" s="39">
        <v>1</v>
      </c>
      <c r="J294" s="39">
        <v>0.3</v>
      </c>
      <c r="K294" s="41">
        <f t="shared" si="233"/>
        <v>3.4000000000000008</v>
      </c>
      <c r="L294" s="41">
        <f t="shared" si="234"/>
        <v>0.8500000000000002</v>
      </c>
      <c r="M294" s="41">
        <f t="shared" si="235"/>
        <v>3.5863872564363932</v>
      </c>
      <c r="N294" s="41">
        <f t="shared" si="236"/>
        <v>3.5863872564363932</v>
      </c>
      <c r="O294" s="55">
        <v>6</v>
      </c>
      <c r="P294" s="39">
        <v>0.3</v>
      </c>
      <c r="Q294" s="42" t="s">
        <v>852</v>
      </c>
      <c r="R294" s="42" t="s">
        <v>872</v>
      </c>
    </row>
    <row r="295" spans="1:18" s="43" customFormat="1" x14ac:dyDescent="0.2">
      <c r="A295" s="43">
        <v>34</v>
      </c>
      <c r="B295" s="43" t="s">
        <v>775</v>
      </c>
      <c r="C295" s="43" t="s">
        <v>443</v>
      </c>
      <c r="D295" s="43" t="s">
        <v>786</v>
      </c>
      <c r="E295" s="44">
        <v>1</v>
      </c>
      <c r="F295" s="43">
        <v>15.59</v>
      </c>
      <c r="G295" s="43">
        <v>4000</v>
      </c>
      <c r="H295" s="43">
        <v>45</v>
      </c>
      <c r="I295" s="43">
        <v>1</v>
      </c>
      <c r="J295" s="43">
        <v>0.3</v>
      </c>
      <c r="K295" s="45">
        <f t="shared" ref="K295:K296" si="237">A295/(G295^(1/3))</f>
        <v>2.141865784821285</v>
      </c>
      <c r="L295" s="45">
        <f t="shared" ref="L295:L296" si="238">K295*0.25</f>
        <v>0.53546644620532124</v>
      </c>
      <c r="M295" s="45">
        <f t="shared" ref="M295:M296" si="239">0.5*O295*1000*PI()*A295^3/6*(F295*1000)^2/4184000000000000</f>
        <v>1.5541011444557706</v>
      </c>
      <c r="N295" s="45">
        <f t="shared" ref="N295:N296" si="240">1000*M295/G295</f>
        <v>0.38852528611394266</v>
      </c>
      <c r="O295" s="56">
        <v>2.6</v>
      </c>
      <c r="P295" s="43">
        <v>0.3</v>
      </c>
      <c r="Q295" s="46" t="s">
        <v>798</v>
      </c>
      <c r="R295" s="46" t="s">
        <v>817</v>
      </c>
    </row>
    <row r="296" spans="1:18" s="39" customFormat="1" x14ac:dyDescent="0.2">
      <c r="A296" s="39">
        <v>34</v>
      </c>
      <c r="B296" s="39" t="s">
        <v>776</v>
      </c>
      <c r="C296" s="39" t="s">
        <v>443</v>
      </c>
      <c r="D296" s="39" t="s">
        <v>786</v>
      </c>
      <c r="E296" s="40">
        <v>10</v>
      </c>
      <c r="F296" s="39">
        <v>15.59</v>
      </c>
      <c r="G296" s="39">
        <v>4000</v>
      </c>
      <c r="H296" s="39">
        <v>45</v>
      </c>
      <c r="I296" s="39">
        <v>1</v>
      </c>
      <c r="J296" s="39">
        <v>0.3</v>
      </c>
      <c r="K296" s="41">
        <f t="shared" si="237"/>
        <v>2.141865784821285</v>
      </c>
      <c r="L296" s="41">
        <f t="shared" si="238"/>
        <v>0.53546644620532124</v>
      </c>
      <c r="M296" s="41">
        <f t="shared" si="239"/>
        <v>1.5541011444557706</v>
      </c>
      <c r="N296" s="41">
        <f t="shared" si="240"/>
        <v>0.38852528611394266</v>
      </c>
      <c r="O296" s="55">
        <v>2.6</v>
      </c>
      <c r="P296" s="39">
        <v>0.3</v>
      </c>
      <c r="Q296" s="42" t="s">
        <v>799</v>
      </c>
      <c r="R296" s="42" t="s">
        <v>827</v>
      </c>
    </row>
    <row r="297" spans="1:18" s="43" customFormat="1" x14ac:dyDescent="0.2">
      <c r="A297" s="43">
        <v>34</v>
      </c>
      <c r="B297" s="64" t="s">
        <v>777</v>
      </c>
      <c r="C297" s="64" t="s">
        <v>443</v>
      </c>
      <c r="D297" s="43" t="s">
        <v>786</v>
      </c>
      <c r="E297" s="65" t="s">
        <v>101</v>
      </c>
      <c r="F297" s="64">
        <v>15.59</v>
      </c>
      <c r="G297" s="64">
        <v>4000</v>
      </c>
      <c r="H297" s="64">
        <v>45</v>
      </c>
      <c r="I297" s="64">
        <v>1</v>
      </c>
      <c r="J297" s="64">
        <v>0.3</v>
      </c>
      <c r="K297" s="66">
        <v>2.6</v>
      </c>
      <c r="L297" s="66">
        <v>0.65</v>
      </c>
      <c r="M297" s="66">
        <v>0.69</v>
      </c>
      <c r="N297" s="66">
        <v>0.69</v>
      </c>
      <c r="O297" s="67">
        <v>2.6</v>
      </c>
      <c r="P297" s="64">
        <v>0.3</v>
      </c>
      <c r="Q297" s="68" t="s">
        <v>800</v>
      </c>
      <c r="R297" s="68" t="s">
        <v>818</v>
      </c>
    </row>
    <row r="298" spans="1:18" s="39" customFormat="1" x14ac:dyDescent="0.2">
      <c r="A298" s="39">
        <v>34</v>
      </c>
      <c r="B298" s="39" t="s">
        <v>778</v>
      </c>
      <c r="C298" s="39" t="s">
        <v>443</v>
      </c>
      <c r="D298" s="39" t="s">
        <v>33</v>
      </c>
      <c r="E298" s="40">
        <v>1</v>
      </c>
      <c r="F298" s="39">
        <v>15.59</v>
      </c>
      <c r="G298" s="39">
        <v>1</v>
      </c>
      <c r="H298" s="39">
        <v>45</v>
      </c>
      <c r="I298" s="39">
        <v>0</v>
      </c>
      <c r="J298" s="39">
        <v>0.3</v>
      </c>
      <c r="K298" s="41">
        <f>A298/(G298^(1/3))</f>
        <v>34</v>
      </c>
      <c r="L298" s="41">
        <f t="shared" ref="L298" si="241">K298*0.25</f>
        <v>8.5</v>
      </c>
      <c r="M298" s="41">
        <f>0.5*O298*1000*PI()*A298^3/6*(F298*1000)^2/4184000000000000</f>
        <v>1.5541011444557706</v>
      </c>
      <c r="N298" s="41">
        <f>1000*M298/G298</f>
        <v>1554.1011444557707</v>
      </c>
      <c r="O298" s="55">
        <v>2.6</v>
      </c>
      <c r="P298" s="39">
        <v>0.3</v>
      </c>
      <c r="Q298" s="42" t="s">
        <v>802</v>
      </c>
      <c r="R298" s="42" t="s">
        <v>819</v>
      </c>
    </row>
    <row r="299" spans="1:18" s="43" customFormat="1" x14ac:dyDescent="0.2">
      <c r="A299" s="43">
        <v>34</v>
      </c>
      <c r="B299" s="43" t="s">
        <v>838</v>
      </c>
      <c r="C299" s="43" t="s">
        <v>443</v>
      </c>
      <c r="D299" s="43" t="s">
        <v>33</v>
      </c>
      <c r="E299" s="44">
        <v>1</v>
      </c>
      <c r="F299" s="43">
        <v>15.59</v>
      </c>
      <c r="G299" s="43">
        <v>1</v>
      </c>
      <c r="H299" s="43">
        <v>45</v>
      </c>
      <c r="I299" s="43">
        <v>0</v>
      </c>
      <c r="J299" s="43">
        <v>0.3</v>
      </c>
      <c r="K299" s="45">
        <f t="shared" ref="K299:K300" si="242">A299/(G299^(1/3))</f>
        <v>34</v>
      </c>
      <c r="L299" s="45">
        <f t="shared" ref="L299:L300" si="243">K299*0.25</f>
        <v>8.5</v>
      </c>
      <c r="M299" s="45">
        <f t="shared" ref="M299:M300" si="244">0.5*O299*1000*PI()*A299^3/6*(F299*1000)^2/4184000000000000</f>
        <v>2.3909248376242624</v>
      </c>
      <c r="N299" s="45">
        <f t="shared" ref="N299:N300" si="245">1000*M299/G299</f>
        <v>2390.9248376242626</v>
      </c>
      <c r="O299" s="56">
        <v>4</v>
      </c>
      <c r="P299" s="43">
        <v>0.3</v>
      </c>
      <c r="Q299" s="46" t="s">
        <v>853</v>
      </c>
      <c r="R299" s="46" t="s">
        <v>873</v>
      </c>
    </row>
    <row r="300" spans="1:18" s="39" customFormat="1" x14ac:dyDescent="0.2">
      <c r="A300" s="39">
        <v>34</v>
      </c>
      <c r="B300" s="39" t="s">
        <v>839</v>
      </c>
      <c r="C300" s="39" t="s">
        <v>443</v>
      </c>
      <c r="D300" s="39" t="s">
        <v>33</v>
      </c>
      <c r="E300" s="40">
        <v>1</v>
      </c>
      <c r="F300" s="39">
        <v>15.59</v>
      </c>
      <c r="G300" s="39">
        <v>1</v>
      </c>
      <c r="H300" s="39">
        <v>45</v>
      </c>
      <c r="I300" s="39">
        <v>0</v>
      </c>
      <c r="J300" s="39">
        <v>0.3</v>
      </c>
      <c r="K300" s="41">
        <f t="shared" si="242"/>
        <v>34</v>
      </c>
      <c r="L300" s="41">
        <f t="shared" si="243"/>
        <v>8.5</v>
      </c>
      <c r="M300" s="41">
        <f t="shared" si="244"/>
        <v>3.5863872564363932</v>
      </c>
      <c r="N300" s="41">
        <f t="shared" si="245"/>
        <v>3586.3872564363933</v>
      </c>
      <c r="O300" s="55">
        <v>6</v>
      </c>
      <c r="P300" s="39">
        <v>0.3</v>
      </c>
      <c r="Q300" s="42" t="s">
        <v>854</v>
      </c>
      <c r="R300" s="42" t="s">
        <v>874</v>
      </c>
    </row>
    <row r="301" spans="1:18" x14ac:dyDescent="0.2">
      <c r="A301" t="s">
        <v>0</v>
      </c>
      <c r="B301" t="s">
        <v>8</v>
      </c>
      <c r="C301" t="s">
        <v>22</v>
      </c>
      <c r="D301" t="s">
        <v>13</v>
      </c>
      <c r="E301" s="3" t="s">
        <v>15</v>
      </c>
      <c r="F301" t="s">
        <v>3</v>
      </c>
      <c r="G301" t="s">
        <v>17</v>
      </c>
      <c r="H301" t="s">
        <v>14</v>
      </c>
      <c r="I301" t="s">
        <v>11</v>
      </c>
      <c r="J301" t="s">
        <v>12</v>
      </c>
      <c r="K301" s="1" t="s">
        <v>4</v>
      </c>
      <c r="L301" s="1" t="s">
        <v>7</v>
      </c>
      <c r="M301" s="1" t="s">
        <v>5</v>
      </c>
      <c r="N301" s="1" t="s">
        <v>6</v>
      </c>
      <c r="O301" s="47" t="s">
        <v>1</v>
      </c>
      <c r="P301" t="s">
        <v>2</v>
      </c>
      <c r="Q301" t="s">
        <v>9</v>
      </c>
      <c r="R301" t="s">
        <v>10</v>
      </c>
    </row>
    <row r="302" spans="1:18" s="39" customFormat="1" x14ac:dyDescent="0.2">
      <c r="A302" s="39">
        <v>35</v>
      </c>
      <c r="B302" s="39" t="s">
        <v>522</v>
      </c>
      <c r="C302" s="39" t="s">
        <v>443</v>
      </c>
      <c r="E302" s="40">
        <v>1</v>
      </c>
      <c r="F302" s="39">
        <v>15.59</v>
      </c>
      <c r="G302" s="39">
        <v>1000</v>
      </c>
      <c r="H302" s="39">
        <v>45</v>
      </c>
      <c r="I302" s="39">
        <v>1</v>
      </c>
      <c r="J302" s="39">
        <v>0.3</v>
      </c>
      <c r="K302" s="41">
        <f t="shared" ref="K302:K303" si="246">A302/(G302^(1/3))</f>
        <v>3.5000000000000004</v>
      </c>
      <c r="L302" s="41">
        <f t="shared" ref="L302:L303" si="247">K302*0.25</f>
        <v>0.87500000000000011</v>
      </c>
      <c r="M302" s="41">
        <f t="shared" ref="M302:M303" si="248">0.5*O302*1000*PI()*A302^3/6*(F302*1000)^2/4184000000000000</f>
        <v>1.1736695014734662</v>
      </c>
      <c r="N302" s="41">
        <f t="shared" ref="N302:N303" si="249">1000*M302/G302</f>
        <v>1.1736695014734662</v>
      </c>
      <c r="O302" s="55">
        <v>1.8</v>
      </c>
      <c r="P302" s="39">
        <v>0.3</v>
      </c>
      <c r="Q302" s="42" t="s">
        <v>608</v>
      </c>
      <c r="R302" s="42" t="s">
        <v>617</v>
      </c>
    </row>
    <row r="303" spans="1:18" s="43" customFormat="1" x14ac:dyDescent="0.2">
      <c r="A303" s="43">
        <v>35</v>
      </c>
      <c r="B303" s="43" t="s">
        <v>611</v>
      </c>
      <c r="C303" s="43" t="s">
        <v>443</v>
      </c>
      <c r="E303" s="44">
        <v>1</v>
      </c>
      <c r="F303" s="43">
        <v>15.59</v>
      </c>
      <c r="G303" s="43">
        <v>1000</v>
      </c>
      <c r="H303" s="43">
        <v>45</v>
      </c>
      <c r="I303" s="43">
        <v>1</v>
      </c>
      <c r="J303" s="43">
        <v>0.3</v>
      </c>
      <c r="K303" s="45">
        <f t="shared" si="246"/>
        <v>3.5000000000000004</v>
      </c>
      <c r="L303" s="45">
        <f t="shared" si="247"/>
        <v>0.87500000000000011</v>
      </c>
      <c r="M303" s="45">
        <f t="shared" si="248"/>
        <v>1.6953003910172286</v>
      </c>
      <c r="N303" s="45">
        <f t="shared" si="249"/>
        <v>1.6953003910172286</v>
      </c>
      <c r="O303" s="56">
        <v>2.6</v>
      </c>
      <c r="P303" s="43">
        <v>0.3</v>
      </c>
      <c r="Q303" s="46" t="s">
        <v>610</v>
      </c>
      <c r="R303" s="46" t="s">
        <v>620</v>
      </c>
    </row>
    <row r="304" spans="1:18" s="39" customFormat="1" x14ac:dyDescent="0.2">
      <c r="A304" s="39">
        <v>35</v>
      </c>
      <c r="B304" s="39" t="s">
        <v>523</v>
      </c>
      <c r="C304" s="39" t="s">
        <v>443</v>
      </c>
      <c r="E304" s="40">
        <v>1</v>
      </c>
      <c r="F304" s="39">
        <v>15.59</v>
      </c>
      <c r="G304" s="39">
        <v>1000</v>
      </c>
      <c r="H304" s="39">
        <v>45</v>
      </c>
      <c r="I304" s="39">
        <v>1</v>
      </c>
      <c r="J304" s="39">
        <v>0.3</v>
      </c>
      <c r="K304" s="41">
        <f t="shared" ref="K304" si="250">A304/(G304^(1/3))</f>
        <v>3.5000000000000004</v>
      </c>
      <c r="L304" s="41">
        <f t="shared" ref="L304" si="251">K304*0.25</f>
        <v>0.87500000000000011</v>
      </c>
      <c r="M304" s="41">
        <f t="shared" ref="M304" si="252">0.5*O304*1000*PI()*A304^3/6*(F304*1000)^2/4184000000000000</f>
        <v>2.608154447718813</v>
      </c>
      <c r="N304" s="41">
        <f t="shared" ref="N304" si="253">1000*M304/G304</f>
        <v>2.608154447718813</v>
      </c>
      <c r="O304" s="55">
        <v>4</v>
      </c>
      <c r="P304" s="39">
        <v>0.3</v>
      </c>
      <c r="Q304" s="42" t="s">
        <v>614</v>
      </c>
      <c r="R304" s="42" t="s">
        <v>623</v>
      </c>
    </row>
    <row r="305" spans="1:18" s="43" customFormat="1" x14ac:dyDescent="0.2">
      <c r="A305" s="43">
        <v>35</v>
      </c>
      <c r="B305" s="43" t="s">
        <v>531</v>
      </c>
      <c r="C305" s="43" t="s">
        <v>443</v>
      </c>
      <c r="E305" s="44">
        <v>1</v>
      </c>
      <c r="F305" s="43">
        <v>15.59</v>
      </c>
      <c r="G305" s="43">
        <v>2000</v>
      </c>
      <c r="H305" s="43">
        <v>45</v>
      </c>
      <c r="I305" s="43">
        <v>1</v>
      </c>
      <c r="J305" s="43">
        <v>0.3</v>
      </c>
      <c r="K305" s="45">
        <f t="shared" ref="K305:K306" si="254">A305/(G305^(1/3))</f>
        <v>2.7779518409443491</v>
      </c>
      <c r="L305" s="45">
        <f t="shared" ref="L305:L309" si="255">K305*0.25</f>
        <v>0.69448796023608728</v>
      </c>
      <c r="M305" s="45">
        <f t="shared" ref="M305:M306" si="256">0.5*O305*1000*PI()*A305^3/6*(F305*1000)^2/4184000000000000</f>
        <v>3.9122316715782204</v>
      </c>
      <c r="N305" s="45">
        <f t="shared" ref="N305:N306" si="257">1000*M305/G305</f>
        <v>1.9561158357891102</v>
      </c>
      <c r="O305" s="56">
        <v>6</v>
      </c>
      <c r="P305" s="43">
        <v>0.3</v>
      </c>
      <c r="Q305" s="46" t="s">
        <v>615</v>
      </c>
      <c r="R305" s="46" t="s">
        <v>624</v>
      </c>
    </row>
    <row r="306" spans="1:18" s="39" customFormat="1" x14ac:dyDescent="0.2">
      <c r="A306" s="39">
        <v>35</v>
      </c>
      <c r="B306" s="39" t="s">
        <v>527</v>
      </c>
      <c r="C306" s="39" t="s">
        <v>443</v>
      </c>
      <c r="E306" s="40">
        <v>1</v>
      </c>
      <c r="F306" s="39">
        <v>15.59</v>
      </c>
      <c r="G306" s="39">
        <v>1000</v>
      </c>
      <c r="H306" s="39">
        <v>20</v>
      </c>
      <c r="I306" s="39">
        <v>1</v>
      </c>
      <c r="J306" s="39">
        <v>0.3</v>
      </c>
      <c r="K306" s="41">
        <f t="shared" si="254"/>
        <v>3.5000000000000004</v>
      </c>
      <c r="L306" s="41">
        <f t="shared" ref="L306" si="258">K306*0.25</f>
        <v>0.87500000000000011</v>
      </c>
      <c r="M306" s="41">
        <f t="shared" si="256"/>
        <v>1.6953003910172286</v>
      </c>
      <c r="N306" s="41">
        <f t="shared" si="257"/>
        <v>1.6953003910172286</v>
      </c>
      <c r="O306" s="55">
        <v>2.6</v>
      </c>
      <c r="P306" s="39">
        <v>0.3</v>
      </c>
      <c r="Q306" s="42" t="s">
        <v>609</v>
      </c>
      <c r="R306" s="42" t="s">
        <v>618</v>
      </c>
    </row>
    <row r="307" spans="1:18" s="43" customFormat="1" x14ac:dyDescent="0.2">
      <c r="A307" s="43">
        <v>35</v>
      </c>
      <c r="B307" s="43" t="s">
        <v>528</v>
      </c>
      <c r="C307" s="43" t="s">
        <v>443</v>
      </c>
      <c r="E307" s="44">
        <v>1</v>
      </c>
      <c r="F307" s="43">
        <v>15.59</v>
      </c>
      <c r="G307" s="43">
        <v>1000</v>
      </c>
      <c r="H307" s="43">
        <v>70</v>
      </c>
      <c r="I307" s="43">
        <v>1</v>
      </c>
      <c r="J307" s="43">
        <v>0.3</v>
      </c>
      <c r="K307" s="45">
        <f t="shared" ref="K307:K308" si="259">A307/(G307^(1/3))</f>
        <v>3.5000000000000004</v>
      </c>
      <c r="L307" s="45">
        <f t="shared" ref="L307:L308" si="260">K307*0.25</f>
        <v>0.87500000000000011</v>
      </c>
      <c r="M307" s="45">
        <f t="shared" ref="M307:M308" si="261">0.5*O307*1000*PI()*A307^3/6*(F307*1000)^2/4184000000000000</f>
        <v>1.6953003910172286</v>
      </c>
      <c r="N307" s="45">
        <f t="shared" ref="N307:N308" si="262">1000*M307/G307</f>
        <v>1.6953003910172286</v>
      </c>
      <c r="O307" s="56">
        <v>2.6</v>
      </c>
      <c r="P307" s="43">
        <v>0.3</v>
      </c>
      <c r="Q307" s="46" t="s">
        <v>612</v>
      </c>
      <c r="R307" s="46" t="s">
        <v>621</v>
      </c>
    </row>
    <row r="308" spans="1:18" s="39" customFormat="1" x14ac:dyDescent="0.2">
      <c r="A308" s="39">
        <v>35</v>
      </c>
      <c r="B308" s="39" t="s">
        <v>529</v>
      </c>
      <c r="C308" s="39" t="s">
        <v>443</v>
      </c>
      <c r="E308" s="40">
        <v>1</v>
      </c>
      <c r="F308" s="39">
        <v>15.59</v>
      </c>
      <c r="G308" s="39">
        <v>1000</v>
      </c>
      <c r="H308" s="39">
        <v>90</v>
      </c>
      <c r="I308" s="39">
        <v>1</v>
      </c>
      <c r="J308" s="39">
        <v>0.3</v>
      </c>
      <c r="K308" s="41">
        <f t="shared" si="259"/>
        <v>3.5000000000000004</v>
      </c>
      <c r="L308" s="41">
        <f t="shared" si="260"/>
        <v>0.87500000000000011</v>
      </c>
      <c r="M308" s="41">
        <f t="shared" si="261"/>
        <v>1.6953003910172286</v>
      </c>
      <c r="N308" s="41">
        <f t="shared" si="262"/>
        <v>1.6953003910172286</v>
      </c>
      <c r="O308" s="55">
        <v>2.6</v>
      </c>
      <c r="P308" s="39">
        <v>0.3</v>
      </c>
      <c r="Q308" s="42" t="s">
        <v>613</v>
      </c>
      <c r="R308" s="42" t="s">
        <v>622</v>
      </c>
    </row>
    <row r="309" spans="1:18" s="43" customFormat="1" x14ac:dyDescent="0.2">
      <c r="A309" s="43">
        <v>35</v>
      </c>
      <c r="B309" s="43" t="s">
        <v>524</v>
      </c>
      <c r="C309" s="43" t="s">
        <v>443</v>
      </c>
      <c r="D309" s="43" t="s">
        <v>33</v>
      </c>
      <c r="E309" s="44">
        <v>1</v>
      </c>
      <c r="F309" s="43">
        <v>15.59</v>
      </c>
      <c r="G309" s="43">
        <v>1</v>
      </c>
      <c r="H309" s="43">
        <v>45</v>
      </c>
      <c r="I309" s="43">
        <v>0</v>
      </c>
      <c r="J309" s="43">
        <v>0.3</v>
      </c>
      <c r="K309" s="45">
        <f>A309/(G309^(1/3))</f>
        <v>35</v>
      </c>
      <c r="L309" s="45">
        <f t="shared" si="255"/>
        <v>8.75</v>
      </c>
      <c r="M309" s="45">
        <f>0.5*O309*1000*PI()*A309^3/6*(F309*1000)^2/4184000000000000</f>
        <v>1.6953003910172286</v>
      </c>
      <c r="N309" s="45">
        <f>1000*M309/G309</f>
        <v>1695.3003910172285</v>
      </c>
      <c r="O309" s="56">
        <v>2.6</v>
      </c>
      <c r="P309" s="43">
        <v>0.3</v>
      </c>
      <c r="Q309" s="46" t="s">
        <v>616</v>
      </c>
      <c r="R309" s="46" t="s">
        <v>625</v>
      </c>
    </row>
    <row r="310" spans="1:18" x14ac:dyDescent="0.2">
      <c r="A310" t="s">
        <v>0</v>
      </c>
      <c r="B310" t="s">
        <v>8</v>
      </c>
      <c r="C310" t="s">
        <v>22</v>
      </c>
      <c r="D310" t="s">
        <v>13</v>
      </c>
      <c r="E310" s="3" t="s">
        <v>15</v>
      </c>
      <c r="F310" t="s">
        <v>3</v>
      </c>
      <c r="G310" t="s">
        <v>17</v>
      </c>
      <c r="H310" t="s">
        <v>14</v>
      </c>
      <c r="I310" t="s">
        <v>11</v>
      </c>
      <c r="J310" t="s">
        <v>12</v>
      </c>
      <c r="K310" s="1" t="s">
        <v>4</v>
      </c>
      <c r="L310" s="1" t="s">
        <v>7</v>
      </c>
      <c r="M310" s="1" t="s">
        <v>5</v>
      </c>
      <c r="N310" s="1" t="s">
        <v>6</v>
      </c>
      <c r="O310" s="47" t="s">
        <v>1</v>
      </c>
      <c r="P310" t="s">
        <v>2</v>
      </c>
      <c r="Q310" t="s">
        <v>9</v>
      </c>
      <c r="R310" t="s">
        <v>10</v>
      </c>
    </row>
    <row r="311" spans="1:18" s="39" customFormat="1" x14ac:dyDescent="0.2">
      <c r="A311" s="39">
        <v>40</v>
      </c>
      <c r="B311" s="39" t="s">
        <v>627</v>
      </c>
      <c r="C311" s="39" t="s">
        <v>443</v>
      </c>
      <c r="E311" s="40">
        <v>1</v>
      </c>
      <c r="F311" s="39">
        <v>15.59</v>
      </c>
      <c r="G311" s="39">
        <v>1000</v>
      </c>
      <c r="H311" s="39">
        <v>45</v>
      </c>
      <c r="I311" s="39">
        <v>1</v>
      </c>
      <c r="J311" s="39">
        <v>0.3</v>
      </c>
      <c r="K311" s="41">
        <f t="shared" ref="K311" si="263">A311/(G311^(1/3))</f>
        <v>4.0000000000000009</v>
      </c>
      <c r="L311" s="41">
        <f t="shared" ref="L311" si="264">K311*0.25</f>
        <v>1.0000000000000002</v>
      </c>
      <c r="M311" s="41">
        <f t="shared" ref="M311" si="265">0.5*O311*1000*PI()*A311^3/6*(F311*1000)^2/4184000000000000</f>
        <v>2.5305941696816947</v>
      </c>
      <c r="N311" s="41">
        <f t="shared" ref="N311" si="266">1000*M311/G311</f>
        <v>2.5305941696816947</v>
      </c>
      <c r="O311" s="55">
        <v>2.6</v>
      </c>
      <c r="P311" s="39">
        <v>0.3</v>
      </c>
      <c r="Q311" s="42" t="s">
        <v>628</v>
      </c>
      <c r="R311" s="42" t="s">
        <v>636</v>
      </c>
    </row>
    <row r="312" spans="1:18" s="43" customFormat="1" x14ac:dyDescent="0.2">
      <c r="A312" s="43">
        <v>40</v>
      </c>
      <c r="B312" s="43" t="s">
        <v>525</v>
      </c>
      <c r="C312" s="43" t="s">
        <v>443</v>
      </c>
      <c r="E312" s="44">
        <v>1</v>
      </c>
      <c r="F312" s="43">
        <v>15.59</v>
      </c>
      <c r="G312" s="43">
        <v>1000</v>
      </c>
      <c r="H312" s="43">
        <v>45</v>
      </c>
      <c r="I312" s="43">
        <v>1</v>
      </c>
      <c r="J312" s="43">
        <v>0.3</v>
      </c>
      <c r="K312" s="45">
        <f t="shared" ref="K312" si="267">A312/(G312^(1/3))</f>
        <v>4.0000000000000009</v>
      </c>
      <c r="L312" s="45">
        <f t="shared" ref="L312" si="268">K312*0.25</f>
        <v>1.0000000000000002</v>
      </c>
      <c r="M312" s="45">
        <f t="shared" ref="M312" si="269">0.5*O312*1000*PI()*A312^3/6*(F312*1000)^2/4184000000000000</f>
        <v>2.6279247146694522</v>
      </c>
      <c r="N312" s="45">
        <f t="shared" ref="N312" si="270">1000*M312/G312</f>
        <v>2.6279247146694518</v>
      </c>
      <c r="O312" s="56">
        <v>2.7</v>
      </c>
      <c r="P312" s="43">
        <v>0.3</v>
      </c>
      <c r="Q312" s="46" t="s">
        <v>632</v>
      </c>
      <c r="R312" s="46" t="s">
        <v>639</v>
      </c>
    </row>
    <row r="313" spans="1:18" s="39" customFormat="1" x14ac:dyDescent="0.2">
      <c r="A313" s="39">
        <v>40</v>
      </c>
      <c r="B313" s="39" t="s">
        <v>526</v>
      </c>
      <c r="C313" s="39" t="s">
        <v>443</v>
      </c>
      <c r="E313" s="40">
        <v>1</v>
      </c>
      <c r="F313" s="39">
        <v>15.59</v>
      </c>
      <c r="G313" s="39">
        <v>1000</v>
      </c>
      <c r="H313" s="39">
        <v>45</v>
      </c>
      <c r="I313" s="39">
        <v>1</v>
      </c>
      <c r="J313" s="39">
        <v>0.3</v>
      </c>
      <c r="K313" s="41">
        <f t="shared" ref="K313:K317" si="271">A313/(G313^(1/3))</f>
        <v>4.0000000000000009</v>
      </c>
      <c r="L313" s="41">
        <f t="shared" ref="L313:L318" si="272">K313*0.25</f>
        <v>1.0000000000000002</v>
      </c>
      <c r="M313" s="41">
        <f t="shared" ref="M313:M317" si="273">0.5*O313*1000*PI()*A313^3/6*(F313*1000)^2/4184000000000000</f>
        <v>3.3092385295837539</v>
      </c>
      <c r="N313" s="41">
        <f t="shared" ref="N313:N317" si="274">1000*M313/G313</f>
        <v>3.3092385295837539</v>
      </c>
      <c r="O313" s="55">
        <v>3.4</v>
      </c>
      <c r="P313" s="39">
        <v>0.3</v>
      </c>
      <c r="Q313" s="42" t="s">
        <v>631</v>
      </c>
      <c r="R313" s="42" t="s">
        <v>640</v>
      </c>
    </row>
    <row r="314" spans="1:18" s="43" customFormat="1" x14ac:dyDescent="0.2">
      <c r="A314" s="43">
        <v>40</v>
      </c>
      <c r="B314" s="43" t="s">
        <v>530</v>
      </c>
      <c r="C314" s="43" t="s">
        <v>443</v>
      </c>
      <c r="E314" s="44">
        <v>1</v>
      </c>
      <c r="F314" s="43">
        <v>15.59</v>
      </c>
      <c r="G314" s="43">
        <v>2000</v>
      </c>
      <c r="H314" s="43">
        <v>45</v>
      </c>
      <c r="I314" s="43">
        <v>1</v>
      </c>
      <c r="J314" s="43">
        <v>0.3</v>
      </c>
      <c r="K314" s="45">
        <f t="shared" si="271"/>
        <v>3.1748021039363992</v>
      </c>
      <c r="L314" s="45">
        <f t="shared" si="272"/>
        <v>0.79370052598409979</v>
      </c>
      <c r="M314" s="45">
        <f t="shared" si="273"/>
        <v>5.8398326992654486</v>
      </c>
      <c r="N314" s="45">
        <f t="shared" si="274"/>
        <v>2.9199163496327243</v>
      </c>
      <c r="O314" s="56">
        <v>6</v>
      </c>
      <c r="P314" s="43">
        <v>0.3</v>
      </c>
      <c r="Q314" s="46" t="s">
        <v>633</v>
      </c>
      <c r="R314" s="46" t="s">
        <v>641</v>
      </c>
    </row>
    <row r="315" spans="1:18" s="39" customFormat="1" x14ac:dyDescent="0.2">
      <c r="A315" s="39">
        <v>40</v>
      </c>
      <c r="B315" s="39" t="s">
        <v>533</v>
      </c>
      <c r="C315" s="39" t="s">
        <v>443</v>
      </c>
      <c r="E315" s="40">
        <v>1</v>
      </c>
      <c r="F315" s="39">
        <v>15.59</v>
      </c>
      <c r="G315" s="39">
        <v>1000</v>
      </c>
      <c r="H315" s="39">
        <v>20</v>
      </c>
      <c r="I315" s="39">
        <v>1</v>
      </c>
      <c r="J315" s="39">
        <v>0.3</v>
      </c>
      <c r="K315" s="41">
        <f t="shared" si="271"/>
        <v>4.0000000000000009</v>
      </c>
      <c r="L315" s="41">
        <f t="shared" si="272"/>
        <v>1.0000000000000002</v>
      </c>
      <c r="M315" s="41">
        <f t="shared" si="273"/>
        <v>2.5305941696816947</v>
      </c>
      <c r="N315" s="41">
        <f t="shared" si="274"/>
        <v>2.5305941696816947</v>
      </c>
      <c r="O315" s="55">
        <v>2.6</v>
      </c>
      <c r="P315" s="39">
        <v>0.3</v>
      </c>
      <c r="Q315" s="42" t="s">
        <v>626</v>
      </c>
      <c r="R315" s="42" t="s">
        <v>635</v>
      </c>
    </row>
    <row r="316" spans="1:18" s="43" customFormat="1" x14ac:dyDescent="0.2">
      <c r="A316" s="43">
        <v>40</v>
      </c>
      <c r="B316" s="43" t="s">
        <v>534</v>
      </c>
      <c r="C316" s="43" t="s">
        <v>443</v>
      </c>
      <c r="E316" s="44">
        <v>1</v>
      </c>
      <c r="F316" s="43">
        <v>15.59</v>
      </c>
      <c r="G316" s="43">
        <v>1000</v>
      </c>
      <c r="H316" s="43">
        <v>70</v>
      </c>
      <c r="I316" s="43">
        <v>1</v>
      </c>
      <c r="J316" s="43">
        <v>0.3</v>
      </c>
      <c r="K316" s="45">
        <f t="shared" si="271"/>
        <v>4.0000000000000009</v>
      </c>
      <c r="L316" s="45">
        <f t="shared" si="272"/>
        <v>1.0000000000000002</v>
      </c>
      <c r="M316" s="45">
        <f t="shared" si="273"/>
        <v>2.5305941696816947</v>
      </c>
      <c r="N316" s="45">
        <f t="shared" si="274"/>
        <v>2.5305941696816947</v>
      </c>
      <c r="O316" s="56">
        <v>2.6</v>
      </c>
      <c r="P316" s="43">
        <v>0.3</v>
      </c>
      <c r="Q316" s="46" t="s">
        <v>629</v>
      </c>
      <c r="R316" s="46" t="s">
        <v>637</v>
      </c>
    </row>
    <row r="317" spans="1:18" s="39" customFormat="1" x14ac:dyDescent="0.2">
      <c r="A317" s="39">
        <v>40</v>
      </c>
      <c r="B317" s="39" t="s">
        <v>535</v>
      </c>
      <c r="C317" s="39" t="s">
        <v>443</v>
      </c>
      <c r="E317" s="40">
        <v>1</v>
      </c>
      <c r="F317" s="39">
        <v>15.59</v>
      </c>
      <c r="G317" s="39">
        <v>1000</v>
      </c>
      <c r="H317" s="39">
        <v>90</v>
      </c>
      <c r="I317" s="39">
        <v>1</v>
      </c>
      <c r="J317" s="39">
        <v>0.3</v>
      </c>
      <c r="K317" s="41">
        <f t="shared" si="271"/>
        <v>4.0000000000000009</v>
      </c>
      <c r="L317" s="41">
        <f t="shared" si="272"/>
        <v>1.0000000000000002</v>
      </c>
      <c r="M317" s="41">
        <f t="shared" si="273"/>
        <v>2.5305941696816947</v>
      </c>
      <c r="N317" s="41">
        <f t="shared" si="274"/>
        <v>2.5305941696816947</v>
      </c>
      <c r="O317" s="55">
        <v>2.6</v>
      </c>
      <c r="P317" s="39">
        <v>0.3</v>
      </c>
      <c r="Q317" s="42" t="s">
        <v>630</v>
      </c>
      <c r="R317" s="42" t="s">
        <v>638</v>
      </c>
    </row>
    <row r="318" spans="1:18" s="43" customFormat="1" x14ac:dyDescent="0.2">
      <c r="A318" s="43">
        <v>40</v>
      </c>
      <c r="B318" s="43" t="s">
        <v>536</v>
      </c>
      <c r="C318" s="43" t="s">
        <v>443</v>
      </c>
      <c r="D318" s="43" t="s">
        <v>33</v>
      </c>
      <c r="E318" s="44">
        <v>1</v>
      </c>
      <c r="F318" s="43">
        <v>15.59</v>
      </c>
      <c r="G318" s="43">
        <v>1</v>
      </c>
      <c r="H318" s="43">
        <v>45</v>
      </c>
      <c r="I318" s="43">
        <v>0</v>
      </c>
      <c r="J318" s="43">
        <v>0.3</v>
      </c>
      <c r="K318" s="45">
        <f>A318/(G318^(1/3))</f>
        <v>40</v>
      </c>
      <c r="L318" s="45">
        <f t="shared" si="272"/>
        <v>10</v>
      </c>
      <c r="M318" s="45">
        <f>0.5*O318*1000*PI()*A318^3/6*(F318*1000)^2/4184000000000000</f>
        <v>2.5305941696816947</v>
      </c>
      <c r="N318" s="45">
        <f>1000*M318/G318</f>
        <v>2530.5941696816949</v>
      </c>
      <c r="O318" s="56">
        <v>2.6</v>
      </c>
      <c r="P318" s="43">
        <v>0.3</v>
      </c>
      <c r="Q318" s="46" t="s">
        <v>634</v>
      </c>
      <c r="R318" s="46" t="s">
        <v>642</v>
      </c>
    </row>
    <row r="319" spans="1:18" x14ac:dyDescent="0.2">
      <c r="A319" t="s">
        <v>0</v>
      </c>
      <c r="B319" t="s">
        <v>8</v>
      </c>
      <c r="C319" t="s">
        <v>22</v>
      </c>
      <c r="D319" t="s">
        <v>13</v>
      </c>
      <c r="E319" s="3" t="s">
        <v>15</v>
      </c>
      <c r="F319" t="s">
        <v>3</v>
      </c>
      <c r="G319" t="s">
        <v>17</v>
      </c>
      <c r="H319" t="s">
        <v>14</v>
      </c>
      <c r="I319" t="s">
        <v>11</v>
      </c>
      <c r="J319" t="s">
        <v>12</v>
      </c>
      <c r="K319" s="1" t="s">
        <v>4</v>
      </c>
      <c r="L319" s="1" t="s">
        <v>7</v>
      </c>
      <c r="M319" s="1" t="s">
        <v>5</v>
      </c>
      <c r="N319" s="1" t="s">
        <v>6</v>
      </c>
      <c r="O319" s="47" t="s">
        <v>1</v>
      </c>
      <c r="P319" t="s">
        <v>2</v>
      </c>
      <c r="Q319" t="s">
        <v>9</v>
      </c>
      <c r="R319" t="s">
        <v>10</v>
      </c>
    </row>
    <row r="320" spans="1:18" s="39" customFormat="1" x14ac:dyDescent="0.2">
      <c r="A320" s="39">
        <v>45</v>
      </c>
      <c r="B320" s="39" t="s">
        <v>645</v>
      </c>
      <c r="C320" s="39" t="s">
        <v>443</v>
      </c>
      <c r="E320" s="40">
        <v>1</v>
      </c>
      <c r="F320" s="39">
        <v>15.59</v>
      </c>
      <c r="G320" s="39">
        <v>1000</v>
      </c>
      <c r="H320" s="39">
        <v>45</v>
      </c>
      <c r="I320" s="39">
        <v>1</v>
      </c>
      <c r="J320" s="39">
        <v>0.3</v>
      </c>
      <c r="K320" s="41">
        <f t="shared" ref="K320" si="275">A320/(G320^(1/3))</f>
        <v>4.5000000000000009</v>
      </c>
      <c r="L320" s="41">
        <f t="shared" ref="L320" si="276">K320*0.25</f>
        <v>1.1250000000000002</v>
      </c>
      <c r="M320" s="41">
        <f t="shared" ref="M320" si="277">0.5*O320*1000*PI()*A320^3/6*(F320*1000)^2/4184000000000000</f>
        <v>3.6031311517538187</v>
      </c>
      <c r="N320" s="41">
        <f t="shared" ref="N320" si="278">1000*M320/G320</f>
        <v>3.6031311517538187</v>
      </c>
      <c r="O320" s="55">
        <v>2.6</v>
      </c>
      <c r="P320" s="39">
        <v>0.3</v>
      </c>
      <c r="Q320" s="42" t="s">
        <v>646</v>
      </c>
      <c r="R320" s="42" t="s">
        <v>652</v>
      </c>
    </row>
    <row r="321" spans="1:18" s="43" customFormat="1" x14ac:dyDescent="0.2">
      <c r="A321" s="43">
        <v>45</v>
      </c>
      <c r="B321" s="43" t="s">
        <v>537</v>
      </c>
      <c r="C321" s="43" t="s">
        <v>443</v>
      </c>
      <c r="E321" s="44">
        <v>1</v>
      </c>
      <c r="F321" s="43">
        <v>15.59</v>
      </c>
      <c r="G321" s="43">
        <v>1000</v>
      </c>
      <c r="H321" s="43">
        <v>45</v>
      </c>
      <c r="I321" s="43">
        <v>1</v>
      </c>
      <c r="J321" s="43">
        <v>0.3</v>
      </c>
      <c r="K321" s="45">
        <f t="shared" ref="K321" si="279">A321/(G321^(1/3))</f>
        <v>4.5000000000000009</v>
      </c>
      <c r="L321" s="45">
        <f t="shared" ref="L321" si="280">K321*0.25</f>
        <v>1.1250000000000002</v>
      </c>
      <c r="M321" s="45">
        <f t="shared" ref="M321" si="281">0.5*O321*1000*PI()*A321^3/6*(F321*1000)^2/4184000000000000</f>
        <v>3.8802950865041121</v>
      </c>
      <c r="N321" s="45">
        <f t="shared" ref="N321" si="282">1000*M321/G321</f>
        <v>3.8802950865041121</v>
      </c>
      <c r="O321" s="56">
        <v>2.8</v>
      </c>
      <c r="P321" s="43">
        <v>0.3</v>
      </c>
      <c r="Q321" s="46" t="s">
        <v>648</v>
      </c>
      <c r="R321" s="46" t="s">
        <v>662</v>
      </c>
    </row>
    <row r="322" spans="1:18" s="39" customFormat="1" x14ac:dyDescent="0.2">
      <c r="A322" s="39">
        <v>45</v>
      </c>
      <c r="B322" s="39" t="s">
        <v>538</v>
      </c>
      <c r="C322" s="39" t="s">
        <v>443</v>
      </c>
      <c r="E322" s="40">
        <v>1</v>
      </c>
      <c r="F322" s="39">
        <v>15.59</v>
      </c>
      <c r="G322" s="39">
        <v>1000</v>
      </c>
      <c r="H322" s="39">
        <v>45</v>
      </c>
      <c r="I322" s="39">
        <v>1</v>
      </c>
      <c r="J322" s="39">
        <v>0.3</v>
      </c>
      <c r="K322" s="41">
        <f t="shared" ref="K322" si="283">A322/(G322^(1/3))</f>
        <v>4.5000000000000009</v>
      </c>
      <c r="L322" s="41">
        <f t="shared" ref="L322" si="284">K322*0.25</f>
        <v>1.1250000000000002</v>
      </c>
      <c r="M322" s="41">
        <f t="shared" ref="M322" si="285">0.5*O322*1000*PI()*A322^3/6*(F322*1000)^2/4184000000000000</f>
        <v>5.5432786950058741</v>
      </c>
      <c r="N322" s="41">
        <f t="shared" ref="N322" si="286">1000*M322/G322</f>
        <v>5.5432786950058741</v>
      </c>
      <c r="O322" s="55">
        <v>4</v>
      </c>
      <c r="P322" s="39">
        <v>0.3</v>
      </c>
      <c r="Q322" s="42" t="s">
        <v>665</v>
      </c>
      <c r="R322" s="42" t="s">
        <v>657</v>
      </c>
    </row>
    <row r="323" spans="1:18" s="43" customFormat="1" x14ac:dyDescent="0.2">
      <c r="A323" s="43">
        <v>45</v>
      </c>
      <c r="B323" s="43" t="s">
        <v>539</v>
      </c>
      <c r="C323" s="43" t="s">
        <v>443</v>
      </c>
      <c r="E323" s="44" t="s">
        <v>16</v>
      </c>
      <c r="F323" s="43">
        <v>15.59</v>
      </c>
      <c r="G323" s="43">
        <v>1000</v>
      </c>
      <c r="H323" s="43">
        <v>45</v>
      </c>
      <c r="I323" s="43">
        <v>1</v>
      </c>
      <c r="J323" s="43">
        <v>0.3</v>
      </c>
      <c r="K323" s="45">
        <f t="shared" ref="K323" si="287">A323/(G323^(1/3))</f>
        <v>4.5000000000000009</v>
      </c>
      <c r="L323" s="45">
        <f t="shared" ref="L323" si="288">K323*0.25</f>
        <v>1.1250000000000002</v>
      </c>
      <c r="M323" s="45">
        <f t="shared" ref="M323" si="289">0.5*O323*1000*PI()*A323^3/6*(F323*1000)^2/4184000000000000</f>
        <v>5.5432786950058741</v>
      </c>
      <c r="N323" s="45">
        <f t="shared" ref="N323" si="290">1000*M323/G323</f>
        <v>5.5432786950058741</v>
      </c>
      <c r="O323" s="56">
        <v>4</v>
      </c>
      <c r="P323" s="43">
        <v>0.3</v>
      </c>
      <c r="Q323" s="46" t="s">
        <v>650</v>
      </c>
      <c r="R323" s="46" t="s">
        <v>656</v>
      </c>
    </row>
    <row r="324" spans="1:18" s="39" customFormat="1" x14ac:dyDescent="0.2">
      <c r="A324" s="39">
        <v>45</v>
      </c>
      <c r="B324" s="39" t="s">
        <v>540</v>
      </c>
      <c r="C324" s="39" t="s">
        <v>443</v>
      </c>
      <c r="E324" s="40" t="s">
        <v>101</v>
      </c>
      <c r="F324" s="39">
        <v>15.59</v>
      </c>
      <c r="G324" s="39">
        <v>1000</v>
      </c>
      <c r="H324" s="39">
        <v>45</v>
      </c>
      <c r="I324" s="39">
        <v>1</v>
      </c>
      <c r="J324" s="39">
        <v>0.3</v>
      </c>
      <c r="K324" s="41">
        <f t="shared" ref="K324:K328" si="291">A324/(G324^(1/3))</f>
        <v>4.5000000000000009</v>
      </c>
      <c r="L324" s="41">
        <f t="shared" ref="L324:L329" si="292">K324*0.25</f>
        <v>1.1250000000000002</v>
      </c>
      <c r="M324" s="41">
        <f t="shared" ref="M324:M328" si="293">0.5*O324*1000*PI()*A324^3/6*(F324*1000)^2/4184000000000000</f>
        <v>5.5432786950058741</v>
      </c>
      <c r="N324" s="41">
        <f t="shared" ref="N324:N328" si="294">1000*M324/G324</f>
        <v>5.5432786950058741</v>
      </c>
      <c r="O324" s="55">
        <v>4</v>
      </c>
      <c r="P324" s="39">
        <v>0.3</v>
      </c>
      <c r="Q324" s="42" t="s">
        <v>649</v>
      </c>
      <c r="R324" s="42" t="s">
        <v>658</v>
      </c>
    </row>
    <row r="325" spans="1:18" s="43" customFormat="1" x14ac:dyDescent="0.2">
      <c r="A325" s="43">
        <v>45</v>
      </c>
      <c r="B325" s="43" t="s">
        <v>541</v>
      </c>
      <c r="C325" s="43" t="s">
        <v>443</v>
      </c>
      <c r="E325" s="44">
        <v>1</v>
      </c>
      <c r="F325" s="43">
        <v>15.59</v>
      </c>
      <c r="G325" s="43">
        <v>4000</v>
      </c>
      <c r="H325" s="43">
        <v>45</v>
      </c>
      <c r="I325" s="43">
        <v>1</v>
      </c>
      <c r="J325" s="43">
        <v>0.3</v>
      </c>
      <c r="K325" s="45">
        <f t="shared" si="291"/>
        <v>2.8348223622634654</v>
      </c>
      <c r="L325" s="45">
        <f t="shared" si="292"/>
        <v>0.70870559056586635</v>
      </c>
      <c r="M325" s="45">
        <f t="shared" si="293"/>
        <v>8.3149180425088112</v>
      </c>
      <c r="N325" s="45">
        <f t="shared" si="294"/>
        <v>2.0787295106272028</v>
      </c>
      <c r="O325" s="56">
        <v>6</v>
      </c>
      <c r="P325" s="43">
        <v>0.3</v>
      </c>
      <c r="Q325" s="46" t="s">
        <v>651</v>
      </c>
      <c r="R325" s="46" t="s">
        <v>659</v>
      </c>
    </row>
    <row r="326" spans="1:18" s="39" customFormat="1" x14ac:dyDescent="0.2">
      <c r="A326" s="39">
        <v>45</v>
      </c>
      <c r="B326" s="39" t="s">
        <v>542</v>
      </c>
      <c r="C326" s="39" t="s">
        <v>443</v>
      </c>
      <c r="E326" s="40">
        <v>1</v>
      </c>
      <c r="F326" s="39">
        <v>15.59</v>
      </c>
      <c r="G326" s="39">
        <v>1000</v>
      </c>
      <c r="H326" s="39">
        <v>20</v>
      </c>
      <c r="I326" s="39">
        <v>1</v>
      </c>
      <c r="J326" s="39">
        <v>0.3</v>
      </c>
      <c r="K326" s="41">
        <f t="shared" si="291"/>
        <v>4.5000000000000009</v>
      </c>
      <c r="L326" s="41">
        <f t="shared" si="292"/>
        <v>1.1250000000000002</v>
      </c>
      <c r="M326" s="41">
        <f t="shared" si="293"/>
        <v>3.6031311517538187</v>
      </c>
      <c r="N326" s="41">
        <f t="shared" si="294"/>
        <v>3.6031311517538187</v>
      </c>
      <c r="O326" s="55">
        <v>2.6</v>
      </c>
      <c r="P326" s="39">
        <v>0.3</v>
      </c>
      <c r="Q326" s="42" t="s">
        <v>643</v>
      </c>
      <c r="R326" s="42" t="s">
        <v>653</v>
      </c>
    </row>
    <row r="327" spans="1:18" s="43" customFormat="1" x14ac:dyDescent="0.2">
      <c r="A327" s="43">
        <v>45</v>
      </c>
      <c r="B327" s="43" t="s">
        <v>543</v>
      </c>
      <c r="C327" s="43" t="s">
        <v>443</v>
      </c>
      <c r="E327" s="44">
        <v>1</v>
      </c>
      <c r="F327" s="43">
        <v>15.59</v>
      </c>
      <c r="G327" s="43">
        <v>1000</v>
      </c>
      <c r="H327" s="43">
        <v>70</v>
      </c>
      <c r="I327" s="43">
        <v>1</v>
      </c>
      <c r="J327" s="43">
        <v>0.3</v>
      </c>
      <c r="K327" s="45">
        <f t="shared" si="291"/>
        <v>4.5000000000000009</v>
      </c>
      <c r="L327" s="45">
        <f t="shared" si="292"/>
        <v>1.1250000000000002</v>
      </c>
      <c r="M327" s="45">
        <f t="shared" si="293"/>
        <v>3.6031311517538187</v>
      </c>
      <c r="N327" s="45">
        <f t="shared" si="294"/>
        <v>3.6031311517538187</v>
      </c>
      <c r="O327" s="56">
        <v>2.6</v>
      </c>
      <c r="P327" s="43">
        <v>0.3</v>
      </c>
      <c r="Q327" s="46" t="s">
        <v>644</v>
      </c>
      <c r="R327" s="46" t="s">
        <v>654</v>
      </c>
    </row>
    <row r="328" spans="1:18" s="39" customFormat="1" x14ac:dyDescent="0.2">
      <c r="A328" s="39">
        <v>45</v>
      </c>
      <c r="B328" s="39" t="s">
        <v>544</v>
      </c>
      <c r="C328" s="39" t="s">
        <v>443</v>
      </c>
      <c r="E328" s="40">
        <v>1</v>
      </c>
      <c r="F328" s="39">
        <v>15.59</v>
      </c>
      <c r="G328" s="39">
        <v>1000</v>
      </c>
      <c r="H328" s="39">
        <v>90</v>
      </c>
      <c r="I328" s="39">
        <v>1</v>
      </c>
      <c r="J328" s="39">
        <v>0.3</v>
      </c>
      <c r="K328" s="41">
        <f t="shared" si="291"/>
        <v>4.5000000000000009</v>
      </c>
      <c r="L328" s="41">
        <f t="shared" si="292"/>
        <v>1.1250000000000002</v>
      </c>
      <c r="M328" s="41">
        <f t="shared" si="293"/>
        <v>3.6031311517538187</v>
      </c>
      <c r="N328" s="41">
        <f t="shared" si="294"/>
        <v>3.6031311517538187</v>
      </c>
      <c r="O328" s="55">
        <v>2.6</v>
      </c>
      <c r="P328" s="39">
        <v>0.3</v>
      </c>
      <c r="Q328" s="42" t="s">
        <v>647</v>
      </c>
      <c r="R328" s="42" t="s">
        <v>655</v>
      </c>
    </row>
    <row r="329" spans="1:18" s="43" customFormat="1" x14ac:dyDescent="0.2">
      <c r="A329" s="43">
        <v>45</v>
      </c>
      <c r="B329" s="43" t="s">
        <v>545</v>
      </c>
      <c r="C329" s="43" t="s">
        <v>443</v>
      </c>
      <c r="D329" s="43" t="s">
        <v>33</v>
      </c>
      <c r="E329" s="44">
        <v>1</v>
      </c>
      <c r="F329" s="43">
        <v>15.59</v>
      </c>
      <c r="G329" s="43">
        <v>1</v>
      </c>
      <c r="H329" s="43">
        <v>45</v>
      </c>
      <c r="I329" s="43">
        <v>0</v>
      </c>
      <c r="J329" s="43">
        <v>0.3</v>
      </c>
      <c r="K329" s="45">
        <f>A329/(G329^(1/3))</f>
        <v>45</v>
      </c>
      <c r="L329" s="45">
        <f t="shared" si="292"/>
        <v>11.25</v>
      </c>
      <c r="M329" s="45">
        <f>0.5*O329*1000*PI()*A329^3/6*(F329*1000)^2/4184000000000000</f>
        <v>3.6031311517538187</v>
      </c>
      <c r="N329" s="45">
        <f>1000*M329/G329</f>
        <v>3603.1311517538188</v>
      </c>
      <c r="O329" s="56">
        <v>2.6</v>
      </c>
      <c r="P329" s="43">
        <v>0.3</v>
      </c>
      <c r="Q329" s="46" t="s">
        <v>663</v>
      </c>
      <c r="R329" s="46" t="s">
        <v>660</v>
      </c>
    </row>
    <row r="330" spans="1:18" s="39" customFormat="1" x14ac:dyDescent="0.2">
      <c r="A330" s="39">
        <v>45</v>
      </c>
      <c r="B330" s="39" t="s">
        <v>546</v>
      </c>
      <c r="C330" s="39" t="s">
        <v>443</v>
      </c>
      <c r="D330" s="39" t="s">
        <v>33</v>
      </c>
      <c r="E330" s="40">
        <v>1</v>
      </c>
      <c r="F330" s="39">
        <v>15.59</v>
      </c>
      <c r="G330" s="39">
        <v>1</v>
      </c>
      <c r="H330" s="39">
        <v>45</v>
      </c>
      <c r="I330" s="39">
        <v>0</v>
      </c>
      <c r="J330" s="39">
        <v>0.3</v>
      </c>
      <c r="K330" s="41">
        <f>A330/(G330^(1/3))</f>
        <v>45</v>
      </c>
      <c r="L330" s="41">
        <f t="shared" ref="L330" si="295">K330*0.25</f>
        <v>11.25</v>
      </c>
      <c r="M330" s="41">
        <f>0.5*O330*1000*PI()*A330^3/6*(F330*1000)^2/4184000000000000</f>
        <v>5.5432786950058741</v>
      </c>
      <c r="N330" s="41">
        <f>1000*M330/G330</f>
        <v>5543.2786950058744</v>
      </c>
      <c r="O330" s="55">
        <v>4</v>
      </c>
      <c r="P330" s="39">
        <v>0.3</v>
      </c>
      <c r="Q330" s="42" t="s">
        <v>661</v>
      </c>
      <c r="R330" s="42" t="s">
        <v>664</v>
      </c>
    </row>
    <row r="331" spans="1:18" x14ac:dyDescent="0.2">
      <c r="A331" t="s">
        <v>0</v>
      </c>
      <c r="B331" t="s">
        <v>8</v>
      </c>
      <c r="C331" t="s">
        <v>22</v>
      </c>
      <c r="D331" t="s">
        <v>13</v>
      </c>
      <c r="E331" s="3" t="s">
        <v>15</v>
      </c>
      <c r="F331" t="s">
        <v>3</v>
      </c>
      <c r="G331" t="s">
        <v>17</v>
      </c>
      <c r="H331" t="s">
        <v>14</v>
      </c>
      <c r="I331" t="s">
        <v>11</v>
      </c>
      <c r="J331" t="s">
        <v>12</v>
      </c>
      <c r="K331" s="1" t="s">
        <v>4</v>
      </c>
      <c r="L331" s="1" t="s">
        <v>7</v>
      </c>
      <c r="M331" s="1" t="s">
        <v>5</v>
      </c>
      <c r="N331" s="1" t="s">
        <v>6</v>
      </c>
      <c r="O331" s="47" t="s">
        <v>1</v>
      </c>
      <c r="P331" t="s">
        <v>2</v>
      </c>
      <c r="Q331" t="s">
        <v>9</v>
      </c>
      <c r="R331" t="s">
        <v>10</v>
      </c>
    </row>
    <row r="332" spans="1:18" s="39" customFormat="1" x14ac:dyDescent="0.2">
      <c r="A332" s="39">
        <v>50</v>
      </c>
      <c r="B332" s="39" t="s">
        <v>668</v>
      </c>
      <c r="C332" s="39" t="s">
        <v>443</v>
      </c>
      <c r="E332" s="40">
        <v>1</v>
      </c>
      <c r="F332" s="39">
        <v>15.59</v>
      </c>
      <c r="G332" s="39">
        <v>1000</v>
      </c>
      <c r="H332" s="39">
        <v>45</v>
      </c>
      <c r="I332" s="39">
        <v>1</v>
      </c>
      <c r="J332" s="39">
        <v>0.3</v>
      </c>
      <c r="K332" s="41">
        <f t="shared" ref="K332" si="296">A332/(G332^(1/3))</f>
        <v>5.0000000000000009</v>
      </c>
      <c r="L332" s="41">
        <f t="shared" ref="L332" si="297">K332*0.25</f>
        <v>1.2500000000000002</v>
      </c>
      <c r="M332" s="41">
        <f t="shared" ref="M332" si="298">0.5*O332*1000*PI()*A332^3/6*(F332*1000)^2/4184000000000000</f>
        <v>4.9425667376595595</v>
      </c>
      <c r="N332" s="41">
        <f t="shared" ref="N332" si="299">1000*M332/G332</f>
        <v>4.9425667376595595</v>
      </c>
      <c r="O332" s="55">
        <v>2.6</v>
      </c>
      <c r="P332" s="39">
        <v>0.3</v>
      </c>
      <c r="Q332" s="42" t="s">
        <v>667</v>
      </c>
      <c r="R332" s="42" t="s">
        <v>679</v>
      </c>
    </row>
    <row r="333" spans="1:18" s="43" customFormat="1" x14ac:dyDescent="0.2">
      <c r="A333" s="43">
        <v>50</v>
      </c>
      <c r="B333" s="43" t="s">
        <v>547</v>
      </c>
      <c r="C333" s="43" t="s">
        <v>443</v>
      </c>
      <c r="E333" s="44">
        <v>1</v>
      </c>
      <c r="F333" s="43">
        <v>15.59</v>
      </c>
      <c r="G333" s="43">
        <v>1000</v>
      </c>
      <c r="H333" s="43">
        <v>45</v>
      </c>
      <c r="I333" s="43">
        <v>1</v>
      </c>
      <c r="J333" s="43">
        <v>0.3</v>
      </c>
      <c r="K333" s="45">
        <f t="shared" ref="K333" si="300">A333/(G333^(1/3))</f>
        <v>5.0000000000000009</v>
      </c>
      <c r="L333" s="45">
        <f t="shared" ref="L333" si="301">K333*0.25</f>
        <v>1.2500000000000002</v>
      </c>
      <c r="M333" s="45">
        <f t="shared" ref="M333" si="302">0.5*O333*1000*PI()*A333^3/6*(F333*1000)^2/4184000000000000</f>
        <v>5.8930603410556293</v>
      </c>
      <c r="N333" s="45">
        <f t="shared" ref="N333" si="303">1000*M333/G333</f>
        <v>5.8930603410556293</v>
      </c>
      <c r="O333" s="56">
        <v>3.1</v>
      </c>
      <c r="P333" s="43">
        <v>0.3</v>
      </c>
      <c r="Q333" s="46" t="s">
        <v>671</v>
      </c>
      <c r="R333" s="46" t="s">
        <v>682</v>
      </c>
    </row>
    <row r="334" spans="1:18" s="39" customFormat="1" x14ac:dyDescent="0.2">
      <c r="A334" s="39">
        <v>50</v>
      </c>
      <c r="B334" s="39" t="s">
        <v>548</v>
      </c>
      <c r="C334" s="39" t="s">
        <v>443</v>
      </c>
      <c r="E334" s="40">
        <v>1</v>
      </c>
      <c r="F334" s="39">
        <v>15.59</v>
      </c>
      <c r="G334" s="39">
        <v>2000</v>
      </c>
      <c r="H334" s="39">
        <v>45</v>
      </c>
      <c r="I334" s="39">
        <v>1</v>
      </c>
      <c r="J334" s="39">
        <v>0.3</v>
      </c>
      <c r="K334" s="41">
        <f t="shared" ref="K334" si="304">A334/(G334^(1/3))</f>
        <v>3.9685026299204988</v>
      </c>
      <c r="L334" s="41">
        <f t="shared" ref="L334" si="305">K334*0.25</f>
        <v>0.99212565748012471</v>
      </c>
      <c r="M334" s="41">
        <f t="shared" ref="M334" si="306">0.5*O334*1000*PI()*A334^3/6*(F334*1000)^2/4184000000000000</f>
        <v>8.5544424305646238</v>
      </c>
      <c r="N334" s="41">
        <f t="shared" ref="N334" si="307">1000*M334/G334</f>
        <v>4.2772212152823119</v>
      </c>
      <c r="O334" s="55">
        <v>4.5</v>
      </c>
      <c r="P334" s="39">
        <v>0.3</v>
      </c>
      <c r="Q334" s="42" t="s">
        <v>672</v>
      </c>
      <c r="R334" s="42" t="s">
        <v>684</v>
      </c>
    </row>
    <row r="335" spans="1:18" s="43" customFormat="1" x14ac:dyDescent="0.2">
      <c r="A335" s="43">
        <v>50</v>
      </c>
      <c r="B335" s="43" t="s">
        <v>549</v>
      </c>
      <c r="C335" s="43" t="s">
        <v>443</v>
      </c>
      <c r="E335" s="44">
        <v>1</v>
      </c>
      <c r="F335" s="43">
        <v>15.59</v>
      </c>
      <c r="G335" s="43">
        <v>4000</v>
      </c>
      <c r="H335" s="43">
        <v>45</v>
      </c>
      <c r="I335" s="43">
        <v>1</v>
      </c>
      <c r="J335" s="43">
        <v>0.3</v>
      </c>
      <c r="K335" s="45">
        <f t="shared" ref="K335:K339" si="308">A335/(G335^(1/3))</f>
        <v>3.149802624737184</v>
      </c>
      <c r="L335" s="45">
        <f t="shared" ref="L335:L340" si="309">K335*0.25</f>
        <v>0.78745065618429599</v>
      </c>
      <c r="M335" s="45">
        <f t="shared" ref="M335:M339" si="310">0.5*O335*1000*PI()*A335^3/6*(F335*1000)^2/4184000000000000</f>
        <v>11.405923240752827</v>
      </c>
      <c r="N335" s="45">
        <f t="shared" ref="N335:N339" si="311">1000*M335/G335</f>
        <v>2.8514808101882068</v>
      </c>
      <c r="O335" s="56">
        <v>6</v>
      </c>
      <c r="P335" s="43">
        <v>0.3</v>
      </c>
      <c r="Q335" s="46" t="s">
        <v>673</v>
      </c>
      <c r="R335" s="46" t="s">
        <v>683</v>
      </c>
    </row>
    <row r="336" spans="1:18" s="39" customFormat="1" x14ac:dyDescent="0.2">
      <c r="A336" s="39">
        <v>50</v>
      </c>
      <c r="B336" s="39" t="s">
        <v>674</v>
      </c>
      <c r="C336" s="39" t="s">
        <v>443</v>
      </c>
      <c r="E336" s="40">
        <v>2</v>
      </c>
      <c r="F336" s="39">
        <v>15.59</v>
      </c>
      <c r="G336" s="39">
        <v>4000</v>
      </c>
      <c r="H336" s="39">
        <v>45</v>
      </c>
      <c r="I336" s="39">
        <v>1</v>
      </c>
      <c r="J336" s="39">
        <v>0.3</v>
      </c>
      <c r="K336" s="41">
        <f t="shared" ref="K336" si="312">A336/(G336^(1/3))</f>
        <v>3.149802624737184</v>
      </c>
      <c r="L336" s="41">
        <f t="shared" ref="L336" si="313">K336*0.25</f>
        <v>0.78745065618429599</v>
      </c>
      <c r="M336" s="41">
        <f t="shared" ref="M336" si="314">0.5*O336*1000*PI()*A336^3/6*(F336*1000)^2/4184000000000000</f>
        <v>11.405923240752827</v>
      </c>
      <c r="N336" s="41">
        <f t="shared" ref="N336" si="315">1000*M336/G336</f>
        <v>2.8514808101882068</v>
      </c>
      <c r="O336" s="55">
        <v>6</v>
      </c>
      <c r="P336" s="39">
        <v>0.3</v>
      </c>
      <c r="Q336" s="42" t="s">
        <v>675</v>
      </c>
      <c r="R336" s="42" t="s">
        <v>685</v>
      </c>
    </row>
    <row r="337" spans="1:18" s="43" customFormat="1" x14ac:dyDescent="0.2">
      <c r="A337" s="43">
        <v>50</v>
      </c>
      <c r="B337" s="43" t="s">
        <v>550</v>
      </c>
      <c r="C337" s="43" t="s">
        <v>443</v>
      </c>
      <c r="E337" s="44">
        <v>1</v>
      </c>
      <c r="F337" s="43">
        <v>15.59</v>
      </c>
      <c r="G337" s="43">
        <v>1000</v>
      </c>
      <c r="H337" s="43">
        <v>20</v>
      </c>
      <c r="I337" s="43">
        <v>1</v>
      </c>
      <c r="J337" s="43">
        <v>0.3</v>
      </c>
      <c r="K337" s="45">
        <f t="shared" si="308"/>
        <v>5.0000000000000009</v>
      </c>
      <c r="L337" s="45">
        <f t="shared" si="309"/>
        <v>1.2500000000000002</v>
      </c>
      <c r="M337" s="45">
        <f t="shared" si="310"/>
        <v>4.9425667376595595</v>
      </c>
      <c r="N337" s="45">
        <f t="shared" si="311"/>
        <v>4.9425667376595595</v>
      </c>
      <c r="O337" s="56">
        <v>2.6</v>
      </c>
      <c r="P337" s="43">
        <v>0.3</v>
      </c>
      <c r="Q337" s="46" t="s">
        <v>666</v>
      </c>
      <c r="R337" s="46" t="s">
        <v>678</v>
      </c>
    </row>
    <row r="338" spans="1:18" s="39" customFormat="1" x14ac:dyDescent="0.2">
      <c r="A338" s="39">
        <v>50</v>
      </c>
      <c r="B338" s="39" t="s">
        <v>551</v>
      </c>
      <c r="C338" s="39" t="s">
        <v>443</v>
      </c>
      <c r="E338" s="40">
        <v>1</v>
      </c>
      <c r="F338" s="39">
        <v>15.59</v>
      </c>
      <c r="G338" s="39">
        <v>1000</v>
      </c>
      <c r="H338" s="39">
        <v>70</v>
      </c>
      <c r="I338" s="39">
        <v>1</v>
      </c>
      <c r="J338" s="39">
        <v>0.3</v>
      </c>
      <c r="K338" s="41">
        <f t="shared" si="308"/>
        <v>5.0000000000000009</v>
      </c>
      <c r="L338" s="41">
        <f t="shared" si="309"/>
        <v>1.2500000000000002</v>
      </c>
      <c r="M338" s="41">
        <f t="shared" si="310"/>
        <v>4.9425667376595595</v>
      </c>
      <c r="N338" s="41">
        <f t="shared" si="311"/>
        <v>4.9425667376595595</v>
      </c>
      <c r="O338" s="55">
        <v>2.6</v>
      </c>
      <c r="P338" s="39">
        <v>0.3</v>
      </c>
      <c r="Q338" s="42" t="s">
        <v>669</v>
      </c>
      <c r="R338" s="42" t="s">
        <v>680</v>
      </c>
    </row>
    <row r="339" spans="1:18" s="43" customFormat="1" x14ac:dyDescent="0.2">
      <c r="A339" s="43">
        <v>50</v>
      </c>
      <c r="B339" s="43" t="s">
        <v>552</v>
      </c>
      <c r="C339" s="43" t="s">
        <v>443</v>
      </c>
      <c r="E339" s="44">
        <v>1</v>
      </c>
      <c r="F339" s="43">
        <v>15.59</v>
      </c>
      <c r="G339" s="43">
        <v>1000</v>
      </c>
      <c r="H339" s="43">
        <v>90</v>
      </c>
      <c r="I339" s="43">
        <v>1</v>
      </c>
      <c r="J339" s="43">
        <v>0.3</v>
      </c>
      <c r="K339" s="45">
        <f t="shared" si="308"/>
        <v>5.0000000000000009</v>
      </c>
      <c r="L339" s="45">
        <f t="shared" si="309"/>
        <v>1.2500000000000002</v>
      </c>
      <c r="M339" s="45">
        <f t="shared" si="310"/>
        <v>4.9425667376595595</v>
      </c>
      <c r="N339" s="45">
        <f t="shared" si="311"/>
        <v>4.9425667376595595</v>
      </c>
      <c r="O339" s="56">
        <v>2.6</v>
      </c>
      <c r="P339" s="43">
        <v>0.3</v>
      </c>
      <c r="Q339" s="46" t="s">
        <v>670</v>
      </c>
      <c r="R339" s="46" t="s">
        <v>681</v>
      </c>
    </row>
    <row r="340" spans="1:18" s="39" customFormat="1" x14ac:dyDescent="0.2">
      <c r="A340" s="39">
        <v>50</v>
      </c>
      <c r="B340" s="39" t="s">
        <v>553</v>
      </c>
      <c r="C340" s="39" t="s">
        <v>443</v>
      </c>
      <c r="D340" s="39" t="s">
        <v>33</v>
      </c>
      <c r="E340" s="40">
        <v>1</v>
      </c>
      <c r="F340" s="39">
        <v>15.59</v>
      </c>
      <c r="G340" s="39">
        <v>1</v>
      </c>
      <c r="H340" s="39">
        <v>45</v>
      </c>
      <c r="I340" s="39">
        <v>0</v>
      </c>
      <c r="J340" s="39">
        <v>0.3</v>
      </c>
      <c r="K340" s="41">
        <f>A340/(G340^(1/3))</f>
        <v>50</v>
      </c>
      <c r="L340" s="41">
        <f t="shared" si="309"/>
        <v>12.5</v>
      </c>
      <c r="M340" s="41">
        <f>0.5*O340*1000*PI()*A340^3/6*(F340*1000)^2/4184000000000000</f>
        <v>4.9425667376595595</v>
      </c>
      <c r="N340" s="41">
        <f>1000*M340/G340</f>
        <v>4942.5667376595593</v>
      </c>
      <c r="O340" s="55">
        <v>2.6</v>
      </c>
      <c r="P340" s="39">
        <v>0.3</v>
      </c>
      <c r="Q340" s="42" t="s">
        <v>676</v>
      </c>
      <c r="R340" s="42" t="s">
        <v>686</v>
      </c>
    </row>
    <row r="341" spans="1:18" s="43" customFormat="1" x14ac:dyDescent="0.2">
      <c r="A341" s="43">
        <v>50</v>
      </c>
      <c r="B341" s="43" t="s">
        <v>554</v>
      </c>
      <c r="C341" s="43" t="s">
        <v>443</v>
      </c>
      <c r="D341" s="43" t="s">
        <v>33</v>
      </c>
      <c r="E341" s="44">
        <v>1</v>
      </c>
      <c r="F341" s="43">
        <v>15.59</v>
      </c>
      <c r="G341" s="43">
        <v>1</v>
      </c>
      <c r="H341" s="43">
        <v>45</v>
      </c>
      <c r="I341" s="43">
        <v>0</v>
      </c>
      <c r="J341" s="43">
        <v>0.3</v>
      </c>
      <c r="K341" s="45">
        <f>A341/(G341^(1/3))</f>
        <v>50</v>
      </c>
      <c r="L341" s="45">
        <f t="shared" ref="L341" si="316">K341*0.25</f>
        <v>12.5</v>
      </c>
      <c r="M341" s="45">
        <f>0.5*O341*1000*PI()*A341^3/6*(F341*1000)^2/4184000000000000</f>
        <v>8.5544424305646238</v>
      </c>
      <c r="N341" s="45">
        <f>1000*M341/G341</f>
        <v>8554.4424305646244</v>
      </c>
      <c r="O341" s="56">
        <v>4.5</v>
      </c>
      <c r="P341" s="43">
        <v>0.3</v>
      </c>
      <c r="Q341" s="46" t="s">
        <v>677</v>
      </c>
      <c r="R341" s="46" t="s">
        <v>687</v>
      </c>
    </row>
    <row r="342" spans="1:18" x14ac:dyDescent="0.2">
      <c r="A342" t="s">
        <v>0</v>
      </c>
      <c r="B342" t="s">
        <v>8</v>
      </c>
      <c r="C342" t="s">
        <v>22</v>
      </c>
      <c r="D342" t="s">
        <v>13</v>
      </c>
      <c r="E342" s="3" t="s">
        <v>15</v>
      </c>
      <c r="F342" t="s">
        <v>3</v>
      </c>
      <c r="G342" t="s">
        <v>17</v>
      </c>
      <c r="H342" t="s">
        <v>14</v>
      </c>
      <c r="I342" t="s">
        <v>11</v>
      </c>
      <c r="J342" t="s">
        <v>12</v>
      </c>
      <c r="K342" s="1" t="s">
        <v>4</v>
      </c>
      <c r="L342" s="1" t="s">
        <v>7</v>
      </c>
      <c r="M342" s="1" t="s">
        <v>5</v>
      </c>
      <c r="N342" s="1" t="s">
        <v>6</v>
      </c>
      <c r="O342" s="47" t="s">
        <v>1</v>
      </c>
      <c r="P342" t="s">
        <v>2</v>
      </c>
      <c r="Q342" t="s">
        <v>9</v>
      </c>
      <c r="R342" t="s">
        <v>10</v>
      </c>
    </row>
    <row r="343" spans="1:18" s="39" customFormat="1" x14ac:dyDescent="0.2">
      <c r="A343" s="39">
        <v>55</v>
      </c>
      <c r="B343" s="39" t="s">
        <v>555</v>
      </c>
      <c r="C343" s="39" t="s">
        <v>443</v>
      </c>
      <c r="E343" s="40">
        <v>1</v>
      </c>
      <c r="F343" s="39">
        <v>15.59</v>
      </c>
      <c r="G343" s="39">
        <v>1000</v>
      </c>
      <c r="H343" s="39">
        <v>45</v>
      </c>
      <c r="I343" s="39">
        <v>1</v>
      </c>
      <c r="J343" s="39">
        <v>0.3</v>
      </c>
      <c r="K343" s="41">
        <f t="shared" ref="K343" si="317">A343/(G343^(1/3))</f>
        <v>5.5000000000000009</v>
      </c>
      <c r="L343" s="41">
        <f t="shared" ref="L343" si="318">K343*0.25</f>
        <v>1.3750000000000002</v>
      </c>
      <c r="M343" s="41">
        <f t="shared" ref="M343" si="319">0.5*O343*1000*PI()*A343^3/6*(F343*1000)^2/4184000000000000</f>
        <v>6.5785563278248738</v>
      </c>
      <c r="N343" s="41">
        <f t="shared" ref="N343" si="320">1000*M343/G343</f>
        <v>6.5785563278248738</v>
      </c>
      <c r="O343" s="55">
        <v>2.6</v>
      </c>
      <c r="P343" s="39">
        <v>0.3</v>
      </c>
      <c r="Q343" s="42" t="s">
        <v>692</v>
      </c>
      <c r="R343" s="42" t="s">
        <v>706</v>
      </c>
    </row>
    <row r="344" spans="1:18" s="43" customFormat="1" x14ac:dyDescent="0.2">
      <c r="A344" s="43">
        <v>55</v>
      </c>
      <c r="B344" s="43" t="s">
        <v>556</v>
      </c>
      <c r="C344" s="43" t="s">
        <v>443</v>
      </c>
      <c r="E344" s="44">
        <v>1</v>
      </c>
      <c r="F344" s="43">
        <v>15.59</v>
      </c>
      <c r="G344" s="43">
        <v>2000</v>
      </c>
      <c r="H344" s="43">
        <v>45</v>
      </c>
      <c r="I344" s="43">
        <v>1</v>
      </c>
      <c r="J344" s="43">
        <v>0.3</v>
      </c>
      <c r="K344" s="45">
        <f t="shared" ref="K344" si="321">A344/(G344^(1/3))</f>
        <v>4.3653528929125489</v>
      </c>
      <c r="L344" s="45">
        <f t="shared" ref="L344" si="322">K344*0.25</f>
        <v>1.0913382232281372</v>
      </c>
      <c r="M344" s="45">
        <f t="shared" ref="M344" si="323">0.5*O344*1000*PI()*A344^3/6*(F344*1000)^2/4184000000000000</f>
        <v>6.5785563278248738</v>
      </c>
      <c r="N344" s="45">
        <f t="shared" ref="N344" si="324">1000*M344/G344</f>
        <v>3.2892781639124369</v>
      </c>
      <c r="O344" s="56">
        <v>2.6</v>
      </c>
      <c r="P344" s="43">
        <v>0.3</v>
      </c>
      <c r="Q344" s="46" t="s">
        <v>704</v>
      </c>
      <c r="R344" s="46" t="s">
        <v>710</v>
      </c>
    </row>
    <row r="345" spans="1:18" s="39" customFormat="1" x14ac:dyDescent="0.2">
      <c r="A345" s="39">
        <v>55</v>
      </c>
      <c r="B345" s="39" t="s">
        <v>557</v>
      </c>
      <c r="C345" s="39" t="s">
        <v>443</v>
      </c>
      <c r="E345" s="40">
        <v>1</v>
      </c>
      <c r="F345" s="39">
        <v>15.59</v>
      </c>
      <c r="G345" s="39">
        <v>2000</v>
      </c>
      <c r="H345" s="39">
        <v>45</v>
      </c>
      <c r="I345" s="39">
        <v>1</v>
      </c>
      <c r="J345" s="39">
        <v>0.3</v>
      </c>
      <c r="K345" s="41">
        <f t="shared" ref="K345" si="325">A345/(G345^(1/3))</f>
        <v>4.3653528929125489</v>
      </c>
      <c r="L345" s="41">
        <f t="shared" ref="L345" si="326">K345*0.25</f>
        <v>1.0913382232281372</v>
      </c>
      <c r="M345" s="41">
        <f t="shared" ref="M345" si="327">0.5*O345*1000*PI()*A345^3/6*(F345*1000)^2/4184000000000000</f>
        <v>9.614813094513277</v>
      </c>
      <c r="N345" s="41">
        <f t="shared" ref="N345" si="328">1000*M345/G345</f>
        <v>4.8074065472566385</v>
      </c>
      <c r="O345" s="55">
        <v>3.8</v>
      </c>
      <c r="P345" s="39">
        <v>0.3</v>
      </c>
      <c r="Q345" s="42" t="s">
        <v>705</v>
      </c>
      <c r="R345" s="42" t="s">
        <v>713</v>
      </c>
    </row>
    <row r="346" spans="1:18" s="43" customFormat="1" x14ac:dyDescent="0.2">
      <c r="A346" s="43">
        <v>55</v>
      </c>
      <c r="B346" s="43" t="s">
        <v>558</v>
      </c>
      <c r="C346" s="43" t="s">
        <v>443</v>
      </c>
      <c r="E346" s="44">
        <v>1</v>
      </c>
      <c r="F346" s="43">
        <v>15.59</v>
      </c>
      <c r="G346" s="43">
        <v>4000</v>
      </c>
      <c r="H346" s="43">
        <v>45</v>
      </c>
      <c r="I346" s="43">
        <v>1</v>
      </c>
      <c r="J346" s="43">
        <v>0.3</v>
      </c>
      <c r="K346" s="45">
        <f t="shared" ref="K346" si="329">A346/(G346^(1/3))</f>
        <v>3.4647828872109021</v>
      </c>
      <c r="L346" s="45">
        <f t="shared" ref="L346" si="330">K346*0.25</f>
        <v>0.86619572180272553</v>
      </c>
      <c r="M346" s="45">
        <f t="shared" ref="M346" si="331">0.5*O346*1000*PI()*A346^3/6*(F346*1000)^2/4184000000000000</f>
        <v>15.181283833442015</v>
      </c>
      <c r="N346" s="45">
        <f t="shared" ref="N346" si="332">1000*M346/G346</f>
        <v>3.7953209583605036</v>
      </c>
      <c r="O346" s="56">
        <v>6</v>
      </c>
      <c r="P346" s="43">
        <v>0.3</v>
      </c>
      <c r="Q346" s="46" t="s">
        <v>698</v>
      </c>
      <c r="R346" s="46" t="s">
        <v>714</v>
      </c>
    </row>
    <row r="347" spans="1:18" s="39" customFormat="1" x14ac:dyDescent="0.2">
      <c r="A347" s="39">
        <v>55</v>
      </c>
      <c r="B347" s="39" t="s">
        <v>559</v>
      </c>
      <c r="C347" s="39" t="s">
        <v>443</v>
      </c>
      <c r="E347" s="40">
        <v>2</v>
      </c>
      <c r="F347" s="39">
        <v>15.59</v>
      </c>
      <c r="G347" s="39">
        <v>4000</v>
      </c>
      <c r="H347" s="39">
        <v>45</v>
      </c>
      <c r="I347" s="39">
        <v>1</v>
      </c>
      <c r="J347" s="39">
        <v>0.3</v>
      </c>
      <c r="K347" s="41">
        <f t="shared" ref="K347" si="333">A347/(G347^(1/3))</f>
        <v>3.4647828872109021</v>
      </c>
      <c r="L347" s="41">
        <f t="shared" ref="L347" si="334">K347*0.25</f>
        <v>0.86619572180272553</v>
      </c>
      <c r="M347" s="41">
        <f t="shared" ref="M347" si="335">0.5*O347*1000*PI()*A347^3/6*(F347*1000)^2/4184000000000000</f>
        <v>15.181283833442015</v>
      </c>
      <c r="N347" s="41">
        <f t="shared" ref="N347" si="336">1000*M347/G347</f>
        <v>3.7953209583605036</v>
      </c>
      <c r="O347" s="55">
        <v>6</v>
      </c>
      <c r="P347" s="39">
        <v>0.3</v>
      </c>
      <c r="Q347" s="42" t="s">
        <v>699</v>
      </c>
      <c r="R347" s="42" t="s">
        <v>715</v>
      </c>
    </row>
    <row r="348" spans="1:18" s="43" customFormat="1" x14ac:dyDescent="0.2">
      <c r="A348" s="43">
        <v>55</v>
      </c>
      <c r="B348" s="43" t="s">
        <v>560</v>
      </c>
      <c r="C348" s="43" t="s">
        <v>443</v>
      </c>
      <c r="E348" s="44">
        <v>1</v>
      </c>
      <c r="F348" s="43">
        <v>15.59</v>
      </c>
      <c r="G348" s="43">
        <v>6000</v>
      </c>
      <c r="H348" s="43">
        <v>45</v>
      </c>
      <c r="I348" s="43">
        <v>1</v>
      </c>
      <c r="J348" s="43">
        <v>0.3</v>
      </c>
      <c r="K348" s="45">
        <f t="shared" ref="K348" si="337">A348/(G348^(1/3))</f>
        <v>3.0267666448200758</v>
      </c>
      <c r="L348" s="45">
        <f t="shared" ref="L348" si="338">K348*0.25</f>
        <v>0.75669166120501896</v>
      </c>
      <c r="M348" s="45">
        <f t="shared" ref="M348" si="339">0.5*O348*1000*PI()*A348^3/6*(F348*1000)^2/4184000000000000</f>
        <v>15.181283833442015</v>
      </c>
      <c r="N348" s="45">
        <f t="shared" ref="N348" si="340">1000*M348/G348</f>
        <v>2.5302139722403356</v>
      </c>
      <c r="O348" s="56">
        <v>6</v>
      </c>
      <c r="P348" s="43">
        <v>0.3</v>
      </c>
      <c r="Q348" s="46" t="s">
        <v>700</v>
      </c>
      <c r="R348" s="46" t="s">
        <v>716</v>
      </c>
    </row>
    <row r="349" spans="1:18" s="39" customFormat="1" x14ac:dyDescent="0.2">
      <c r="A349" s="39">
        <v>55</v>
      </c>
      <c r="B349" s="39" t="s">
        <v>561</v>
      </c>
      <c r="C349" s="39" t="s">
        <v>443</v>
      </c>
      <c r="E349" s="40">
        <v>2</v>
      </c>
      <c r="F349" s="39">
        <v>15.59</v>
      </c>
      <c r="G349" s="39">
        <v>6000</v>
      </c>
      <c r="H349" s="39">
        <v>45</v>
      </c>
      <c r="I349" s="39">
        <v>1</v>
      </c>
      <c r="J349" s="39">
        <v>0.3</v>
      </c>
      <c r="K349" s="41">
        <f t="shared" ref="K349:K355" si="341">A349/(G349^(1/3))</f>
        <v>3.0267666448200758</v>
      </c>
      <c r="L349" s="41">
        <f t="shared" ref="L349:L356" si="342">K349*0.25</f>
        <v>0.75669166120501896</v>
      </c>
      <c r="M349" s="41">
        <f t="shared" ref="M349:M355" si="343">0.5*O349*1000*PI()*A349^3/6*(F349*1000)^2/4184000000000000</f>
        <v>15.181283833442015</v>
      </c>
      <c r="N349" s="41">
        <f t="shared" ref="N349:N355" si="344">1000*M349/G349</f>
        <v>2.5302139722403356</v>
      </c>
      <c r="O349" s="55">
        <v>6</v>
      </c>
      <c r="P349" s="39">
        <v>0.3</v>
      </c>
      <c r="Q349" s="42" t="s">
        <v>701</v>
      </c>
      <c r="R349" s="42" t="s">
        <v>717</v>
      </c>
    </row>
    <row r="350" spans="1:18" s="43" customFormat="1" x14ac:dyDescent="0.2">
      <c r="A350" s="43">
        <v>55</v>
      </c>
      <c r="B350" s="43" t="s">
        <v>689</v>
      </c>
      <c r="C350" s="43" t="s">
        <v>443</v>
      </c>
      <c r="E350" s="44">
        <v>1</v>
      </c>
      <c r="F350" s="43">
        <v>15.59</v>
      </c>
      <c r="G350" s="43">
        <v>1000</v>
      </c>
      <c r="H350" s="43">
        <v>20</v>
      </c>
      <c r="I350" s="43">
        <v>1</v>
      </c>
      <c r="J350" s="43">
        <v>0.3</v>
      </c>
      <c r="K350" s="45">
        <f t="shared" ref="K350:K352" si="345">A350/(G350^(1/3))</f>
        <v>5.5000000000000009</v>
      </c>
      <c r="L350" s="45">
        <f t="shared" ref="L350:L352" si="346">K350*0.25</f>
        <v>1.3750000000000002</v>
      </c>
      <c r="M350" s="45">
        <f t="shared" ref="M350:M352" si="347">0.5*O350*1000*PI()*A350^3/6*(F350*1000)^2/4184000000000000</f>
        <v>6.5785563278248738</v>
      </c>
      <c r="N350" s="45">
        <f t="shared" ref="N350:N352" si="348">1000*M350/G350</f>
        <v>6.5785563278248738</v>
      </c>
      <c r="O350" s="56">
        <v>2.6</v>
      </c>
      <c r="P350" s="43">
        <v>0.3</v>
      </c>
      <c r="Q350" s="46" t="s">
        <v>688</v>
      </c>
      <c r="R350" s="46" t="s">
        <v>703</v>
      </c>
    </row>
    <row r="351" spans="1:18" s="39" customFormat="1" x14ac:dyDescent="0.2">
      <c r="A351" s="39">
        <v>55</v>
      </c>
      <c r="B351" s="39" t="s">
        <v>690</v>
      </c>
      <c r="C351" s="39" t="s">
        <v>443</v>
      </c>
      <c r="E351" s="40">
        <v>1</v>
      </c>
      <c r="F351" s="39">
        <v>15.59</v>
      </c>
      <c r="G351" s="39">
        <v>1000</v>
      </c>
      <c r="H351" s="39">
        <v>70</v>
      </c>
      <c r="I351" s="39">
        <v>1</v>
      </c>
      <c r="J351" s="39">
        <v>0.3</v>
      </c>
      <c r="K351" s="41">
        <f t="shared" si="345"/>
        <v>5.5000000000000009</v>
      </c>
      <c r="L351" s="41">
        <f t="shared" si="346"/>
        <v>1.3750000000000002</v>
      </c>
      <c r="M351" s="41">
        <f t="shared" si="347"/>
        <v>6.5785563278248738</v>
      </c>
      <c r="N351" s="41">
        <f t="shared" si="348"/>
        <v>6.5785563278248738</v>
      </c>
      <c r="O351" s="55">
        <v>2.6</v>
      </c>
      <c r="P351" s="39">
        <v>0.3</v>
      </c>
      <c r="Q351" s="42" t="s">
        <v>693</v>
      </c>
      <c r="R351" s="42" t="s">
        <v>707</v>
      </c>
    </row>
    <row r="352" spans="1:18" s="43" customFormat="1" x14ac:dyDescent="0.2">
      <c r="A352" s="43">
        <v>55</v>
      </c>
      <c r="B352" s="43" t="s">
        <v>691</v>
      </c>
      <c r="C352" s="43" t="s">
        <v>443</v>
      </c>
      <c r="E352" s="44">
        <v>1</v>
      </c>
      <c r="F352" s="43">
        <v>15.59</v>
      </c>
      <c r="G352" s="43">
        <v>1000</v>
      </c>
      <c r="H352" s="43">
        <v>90</v>
      </c>
      <c r="I352" s="43">
        <v>1</v>
      </c>
      <c r="J352" s="43">
        <v>0.3</v>
      </c>
      <c r="K352" s="45">
        <f t="shared" si="345"/>
        <v>5.5000000000000009</v>
      </c>
      <c r="L352" s="45">
        <f t="shared" si="346"/>
        <v>1.3750000000000002</v>
      </c>
      <c r="M352" s="45">
        <f t="shared" si="347"/>
        <v>6.5785563278248738</v>
      </c>
      <c r="N352" s="45">
        <f t="shared" si="348"/>
        <v>6.5785563278248738</v>
      </c>
      <c r="O352" s="56">
        <v>2.6</v>
      </c>
      <c r="P352" s="43">
        <v>0.3</v>
      </c>
      <c r="Q352" s="46" t="s">
        <v>694</v>
      </c>
      <c r="R352" s="46" t="s">
        <v>708</v>
      </c>
    </row>
    <row r="353" spans="1:18" s="39" customFormat="1" x14ac:dyDescent="0.2">
      <c r="A353" s="39">
        <v>55</v>
      </c>
      <c r="B353" s="39" t="s">
        <v>563</v>
      </c>
      <c r="C353" s="39" t="s">
        <v>443</v>
      </c>
      <c r="E353" s="40">
        <v>1</v>
      </c>
      <c r="F353" s="39">
        <v>15.59</v>
      </c>
      <c r="G353" s="39">
        <v>2000</v>
      </c>
      <c r="H353" s="39">
        <v>20</v>
      </c>
      <c r="I353" s="39">
        <v>1</v>
      </c>
      <c r="J353" s="39">
        <v>0.3</v>
      </c>
      <c r="K353" s="41">
        <f t="shared" si="341"/>
        <v>4.3653528929125489</v>
      </c>
      <c r="L353" s="41">
        <f t="shared" si="342"/>
        <v>1.0913382232281372</v>
      </c>
      <c r="M353" s="41">
        <f t="shared" si="343"/>
        <v>6.5785563278248738</v>
      </c>
      <c r="N353" s="41">
        <f t="shared" si="344"/>
        <v>3.2892781639124369</v>
      </c>
      <c r="O353" s="55">
        <v>2.6</v>
      </c>
      <c r="P353" s="39">
        <v>0.3</v>
      </c>
      <c r="Q353" s="42" t="s">
        <v>695</v>
      </c>
      <c r="R353" s="42" t="s">
        <v>709</v>
      </c>
    </row>
    <row r="354" spans="1:18" s="43" customFormat="1" x14ac:dyDescent="0.2">
      <c r="A354" s="43">
        <v>55</v>
      </c>
      <c r="B354" s="43" t="s">
        <v>564</v>
      </c>
      <c r="C354" s="43" t="s">
        <v>443</v>
      </c>
      <c r="E354" s="44">
        <v>1</v>
      </c>
      <c r="F354" s="43">
        <v>15.59</v>
      </c>
      <c r="G354" s="43">
        <v>2000</v>
      </c>
      <c r="H354" s="43">
        <v>70</v>
      </c>
      <c r="I354" s="43">
        <v>1</v>
      </c>
      <c r="J354" s="43">
        <v>0.3</v>
      </c>
      <c r="K354" s="45">
        <f t="shared" si="341"/>
        <v>4.3653528929125489</v>
      </c>
      <c r="L354" s="45">
        <f t="shared" si="342"/>
        <v>1.0913382232281372</v>
      </c>
      <c r="M354" s="45">
        <f t="shared" si="343"/>
        <v>6.5785563278248738</v>
      </c>
      <c r="N354" s="45">
        <f t="shared" si="344"/>
        <v>3.2892781639124369</v>
      </c>
      <c r="O354" s="56">
        <v>2.6</v>
      </c>
      <c r="P354" s="43">
        <v>0.3</v>
      </c>
      <c r="Q354" s="46" t="s">
        <v>696</v>
      </c>
      <c r="R354" s="46" t="s">
        <v>711</v>
      </c>
    </row>
    <row r="355" spans="1:18" s="39" customFormat="1" x14ac:dyDescent="0.2">
      <c r="A355" s="39">
        <v>55</v>
      </c>
      <c r="B355" s="39" t="s">
        <v>565</v>
      </c>
      <c r="C355" s="39" t="s">
        <v>443</v>
      </c>
      <c r="E355" s="40">
        <v>1</v>
      </c>
      <c r="F355" s="39">
        <v>15.59</v>
      </c>
      <c r="G355" s="39">
        <v>2000</v>
      </c>
      <c r="H355" s="39">
        <v>90</v>
      </c>
      <c r="I355" s="39">
        <v>1</v>
      </c>
      <c r="J355" s="39">
        <v>0.3</v>
      </c>
      <c r="K355" s="41">
        <f t="shared" si="341"/>
        <v>4.3653528929125489</v>
      </c>
      <c r="L355" s="41">
        <f t="shared" si="342"/>
        <v>1.0913382232281372</v>
      </c>
      <c r="M355" s="41">
        <f t="shared" si="343"/>
        <v>6.5785563278248738</v>
      </c>
      <c r="N355" s="41">
        <f t="shared" si="344"/>
        <v>3.2892781639124369</v>
      </c>
      <c r="O355" s="55">
        <v>2.6</v>
      </c>
      <c r="P355" s="39">
        <v>0.3</v>
      </c>
      <c r="Q355" s="42" t="s">
        <v>697</v>
      </c>
      <c r="R355" s="42" t="s">
        <v>712</v>
      </c>
    </row>
    <row r="356" spans="1:18" s="43" customFormat="1" x14ac:dyDescent="0.2">
      <c r="A356" s="43">
        <v>55</v>
      </c>
      <c r="B356" s="43" t="s">
        <v>562</v>
      </c>
      <c r="C356" s="43" t="s">
        <v>443</v>
      </c>
      <c r="D356" s="43" t="s">
        <v>33</v>
      </c>
      <c r="E356" s="44">
        <v>1</v>
      </c>
      <c r="F356" s="43">
        <v>15.59</v>
      </c>
      <c r="G356" s="43">
        <v>1</v>
      </c>
      <c r="H356" s="43">
        <v>45</v>
      </c>
      <c r="I356" s="43">
        <v>0</v>
      </c>
      <c r="J356" s="43">
        <v>0.3</v>
      </c>
      <c r="K356" s="45">
        <f>A356/(G356^(1/3))</f>
        <v>55</v>
      </c>
      <c r="L356" s="45">
        <f t="shared" si="342"/>
        <v>13.75</v>
      </c>
      <c r="M356" s="45">
        <f>0.5*O356*1000*PI()*A356^3/6*(F356*1000)^2/4184000000000000</f>
        <v>6.5785563278248738</v>
      </c>
      <c r="N356" s="45">
        <f>1000*M356/G356</f>
        <v>6578.5563278248737</v>
      </c>
      <c r="O356" s="56">
        <v>2.6</v>
      </c>
      <c r="P356" s="43">
        <v>0.3</v>
      </c>
      <c r="Q356" s="46" t="s">
        <v>702</v>
      </c>
      <c r="R356" s="46" t="s">
        <v>718</v>
      </c>
    </row>
    <row r="357" spans="1:18" x14ac:dyDescent="0.2">
      <c r="A357" t="s">
        <v>0</v>
      </c>
      <c r="B357" t="s">
        <v>8</v>
      </c>
      <c r="C357" t="s">
        <v>22</v>
      </c>
      <c r="D357" t="s">
        <v>13</v>
      </c>
      <c r="E357" s="3" t="s">
        <v>15</v>
      </c>
      <c r="F357" t="s">
        <v>3</v>
      </c>
      <c r="G357" t="s">
        <v>17</v>
      </c>
      <c r="H357" t="s">
        <v>14</v>
      </c>
      <c r="I357" t="s">
        <v>11</v>
      </c>
      <c r="J357" t="s">
        <v>12</v>
      </c>
      <c r="K357" s="1" t="s">
        <v>4</v>
      </c>
      <c r="L357" s="1" t="s">
        <v>7</v>
      </c>
      <c r="M357" s="1" t="s">
        <v>5</v>
      </c>
      <c r="N357" s="1" t="s">
        <v>6</v>
      </c>
      <c r="O357" s="47" t="s">
        <v>1</v>
      </c>
      <c r="P357" t="s">
        <v>2</v>
      </c>
      <c r="Q357" t="s">
        <v>9</v>
      </c>
      <c r="R357" t="s">
        <v>10</v>
      </c>
    </row>
    <row r="358" spans="1:18" s="39" customFormat="1" x14ac:dyDescent="0.2">
      <c r="A358" s="39">
        <v>58</v>
      </c>
      <c r="B358" s="39" t="s">
        <v>840</v>
      </c>
      <c r="C358" s="39" t="s">
        <v>443</v>
      </c>
      <c r="D358" s="39" t="s">
        <v>787</v>
      </c>
      <c r="E358" s="40">
        <v>1</v>
      </c>
      <c r="F358" s="39">
        <v>15.59</v>
      </c>
      <c r="G358" s="39">
        <v>1000</v>
      </c>
      <c r="H358" s="39">
        <v>45</v>
      </c>
      <c r="I358" s="39">
        <v>1</v>
      </c>
      <c r="J358" s="39">
        <v>0.3</v>
      </c>
      <c r="K358" s="41">
        <f t="shared" ref="K358:K359" si="349">A358/(G358^(1/3))</f>
        <v>5.8000000000000007</v>
      </c>
      <c r="L358" s="41">
        <f t="shared" ref="L358:L359" si="350">K358*0.25</f>
        <v>1.4500000000000002</v>
      </c>
      <c r="M358" s="41">
        <f t="shared" ref="M358:M359" si="351">0.5*O358*1000*PI()*A358^3/6*(F358*1000)^2/4184000000000000</f>
        <v>4.1541406579862299</v>
      </c>
      <c r="N358" s="41">
        <f t="shared" ref="N358:N359" si="352">1000*M358/G358</f>
        <v>4.1541406579862299</v>
      </c>
      <c r="O358" s="55">
        <v>1.4</v>
      </c>
      <c r="P358" s="39">
        <v>0.3</v>
      </c>
      <c r="Q358" s="42" t="s">
        <v>855</v>
      </c>
      <c r="R358" s="42" t="s">
        <v>875</v>
      </c>
    </row>
    <row r="359" spans="1:18" s="43" customFormat="1" x14ac:dyDescent="0.2">
      <c r="A359" s="43">
        <v>58</v>
      </c>
      <c r="B359" s="43" t="s">
        <v>841</v>
      </c>
      <c r="C359" s="43" t="s">
        <v>443</v>
      </c>
      <c r="D359" s="43" t="s">
        <v>787</v>
      </c>
      <c r="E359" s="44">
        <v>1</v>
      </c>
      <c r="F359" s="43">
        <v>15.59</v>
      </c>
      <c r="G359" s="43">
        <v>1000</v>
      </c>
      <c r="H359" s="43">
        <v>20</v>
      </c>
      <c r="I359" s="43">
        <v>1</v>
      </c>
      <c r="J359" s="43">
        <v>0.3</v>
      </c>
      <c r="K359" s="45">
        <f t="shared" si="349"/>
        <v>5.8000000000000007</v>
      </c>
      <c r="L359" s="45">
        <f t="shared" si="350"/>
        <v>1.4500000000000002</v>
      </c>
      <c r="M359" s="45">
        <f t="shared" si="351"/>
        <v>7.7148326505458558</v>
      </c>
      <c r="N359" s="45">
        <f t="shared" si="352"/>
        <v>7.7148326505458558</v>
      </c>
      <c r="O359" s="56">
        <v>2.6</v>
      </c>
      <c r="P359" s="43">
        <v>0.3</v>
      </c>
      <c r="Q359" s="46" t="s">
        <v>856</v>
      </c>
      <c r="R359" s="46" t="s">
        <v>876</v>
      </c>
    </row>
    <row r="360" spans="1:18" s="39" customFormat="1" x14ac:dyDescent="0.2">
      <c r="A360" s="39">
        <v>58</v>
      </c>
      <c r="B360" s="39" t="s">
        <v>779</v>
      </c>
      <c r="C360" s="39" t="s">
        <v>443</v>
      </c>
      <c r="D360" s="39" t="s">
        <v>787</v>
      </c>
      <c r="E360" s="40">
        <v>1</v>
      </c>
      <c r="F360" s="39">
        <v>15.59</v>
      </c>
      <c r="G360" s="39">
        <v>1000</v>
      </c>
      <c r="H360" s="39">
        <v>45</v>
      </c>
      <c r="I360" s="39">
        <v>1</v>
      </c>
      <c r="J360" s="39">
        <v>0.3</v>
      </c>
      <c r="K360" s="41">
        <f t="shared" ref="K360:K363" si="353">A360/(G360^(1/3))</f>
        <v>5.8000000000000007</v>
      </c>
      <c r="L360" s="41">
        <f t="shared" ref="L360:L363" si="354">K360*0.25</f>
        <v>1.4500000000000002</v>
      </c>
      <c r="M360" s="41">
        <f t="shared" ref="M360:M363" si="355">0.5*O360*1000*PI()*A360^3/6*(F360*1000)^2/4184000000000000</f>
        <v>7.7148326505458558</v>
      </c>
      <c r="N360" s="41">
        <f t="shared" ref="N360:N363" si="356">1000*M360/G360</f>
        <v>7.7148326505458558</v>
      </c>
      <c r="O360" s="55">
        <v>2.6</v>
      </c>
      <c r="P360" s="39">
        <v>0.3</v>
      </c>
      <c r="Q360" s="42" t="s">
        <v>803</v>
      </c>
      <c r="R360" s="42" t="s">
        <v>820</v>
      </c>
    </row>
    <row r="361" spans="1:18" s="43" customFormat="1" x14ac:dyDescent="0.2">
      <c r="A361" s="43">
        <v>58</v>
      </c>
      <c r="B361" s="43" t="s">
        <v>842</v>
      </c>
      <c r="C361" s="43" t="s">
        <v>443</v>
      </c>
      <c r="D361" s="43" t="s">
        <v>787</v>
      </c>
      <c r="E361" s="44">
        <v>1</v>
      </c>
      <c r="F361" s="43">
        <v>15.59</v>
      </c>
      <c r="G361" s="43">
        <v>1000</v>
      </c>
      <c r="H361" s="43">
        <v>70</v>
      </c>
      <c r="I361" s="43">
        <v>1</v>
      </c>
      <c r="J361" s="43">
        <v>0.3</v>
      </c>
      <c r="K361" s="45">
        <f t="shared" si="353"/>
        <v>5.8000000000000007</v>
      </c>
      <c r="L361" s="45">
        <f t="shared" si="354"/>
        <v>1.4500000000000002</v>
      </c>
      <c r="M361" s="45">
        <f t="shared" si="355"/>
        <v>7.7148326505458558</v>
      </c>
      <c r="N361" s="45">
        <f t="shared" si="356"/>
        <v>7.7148326505458558</v>
      </c>
      <c r="O361" s="56">
        <v>2.6</v>
      </c>
      <c r="P361" s="43">
        <v>0.3</v>
      </c>
      <c r="Q361" s="46" t="s">
        <v>857</v>
      </c>
      <c r="R361" s="46" t="s">
        <v>877</v>
      </c>
    </row>
    <row r="362" spans="1:18" s="39" customFormat="1" x14ac:dyDescent="0.2">
      <c r="A362" s="39">
        <v>58</v>
      </c>
      <c r="B362" s="39" t="s">
        <v>843</v>
      </c>
      <c r="C362" s="39" t="s">
        <v>443</v>
      </c>
      <c r="D362" s="39" t="s">
        <v>787</v>
      </c>
      <c r="E362" s="40">
        <v>1</v>
      </c>
      <c r="F362" s="39">
        <v>15.59</v>
      </c>
      <c r="G362" s="39">
        <v>1000</v>
      </c>
      <c r="H362" s="39">
        <v>90</v>
      </c>
      <c r="I362" s="39">
        <v>1</v>
      </c>
      <c r="J362" s="39">
        <v>0.3</v>
      </c>
      <c r="K362" s="41">
        <f t="shared" si="353"/>
        <v>5.8000000000000007</v>
      </c>
      <c r="L362" s="41">
        <f t="shared" si="354"/>
        <v>1.4500000000000002</v>
      </c>
      <c r="M362" s="41">
        <f t="shared" si="355"/>
        <v>7.7148326505458558</v>
      </c>
      <c r="N362" s="41">
        <f t="shared" si="356"/>
        <v>7.7148326505458558</v>
      </c>
      <c r="O362" s="55">
        <v>2.6</v>
      </c>
      <c r="P362" s="39">
        <v>0.3</v>
      </c>
      <c r="Q362" s="42" t="s">
        <v>858</v>
      </c>
      <c r="R362" s="42" t="s">
        <v>878</v>
      </c>
    </row>
    <row r="363" spans="1:18" s="43" customFormat="1" x14ac:dyDescent="0.2">
      <c r="A363" s="43">
        <v>58</v>
      </c>
      <c r="B363" s="43" t="s">
        <v>780</v>
      </c>
      <c r="C363" s="43" t="s">
        <v>443</v>
      </c>
      <c r="D363" s="43" t="s">
        <v>787</v>
      </c>
      <c r="E363" s="44">
        <v>10</v>
      </c>
      <c r="F363" s="43">
        <v>15.59</v>
      </c>
      <c r="G363" s="43">
        <v>1000</v>
      </c>
      <c r="H363" s="43">
        <v>45</v>
      </c>
      <c r="I363" s="43">
        <v>1</v>
      </c>
      <c r="J363" s="43">
        <v>0.3</v>
      </c>
      <c r="K363" s="45">
        <f t="shared" si="353"/>
        <v>5.8000000000000007</v>
      </c>
      <c r="L363" s="45">
        <f t="shared" si="354"/>
        <v>1.4500000000000002</v>
      </c>
      <c r="M363" s="45">
        <f t="shared" si="355"/>
        <v>7.7148326505458558</v>
      </c>
      <c r="N363" s="45">
        <f t="shared" si="356"/>
        <v>7.7148326505458558</v>
      </c>
      <c r="O363" s="56">
        <v>2.6</v>
      </c>
      <c r="P363" s="43">
        <v>0.3</v>
      </c>
      <c r="Q363" s="46" t="s">
        <v>804</v>
      </c>
      <c r="R363" s="46" t="s">
        <v>828</v>
      </c>
    </row>
    <row r="364" spans="1:18" s="39" customFormat="1" x14ac:dyDescent="0.2">
      <c r="A364" s="39">
        <v>58</v>
      </c>
      <c r="B364" s="59" t="s">
        <v>781</v>
      </c>
      <c r="C364" s="59" t="s">
        <v>443</v>
      </c>
      <c r="D364" s="39" t="s">
        <v>787</v>
      </c>
      <c r="E364" s="60" t="s">
        <v>101</v>
      </c>
      <c r="F364" s="59">
        <v>15.59</v>
      </c>
      <c r="G364" s="59">
        <v>1000</v>
      </c>
      <c r="H364" s="59">
        <v>45</v>
      </c>
      <c r="I364" s="59">
        <v>1</v>
      </c>
      <c r="J364" s="59">
        <v>0.3</v>
      </c>
      <c r="K364" s="61">
        <v>2.6</v>
      </c>
      <c r="L364" s="61">
        <v>0.65</v>
      </c>
      <c r="M364" s="61">
        <v>0.69</v>
      </c>
      <c r="N364" s="61">
        <v>0.69</v>
      </c>
      <c r="O364" s="62">
        <v>2.6</v>
      </c>
      <c r="P364" s="59">
        <v>0.3</v>
      </c>
      <c r="Q364" s="63" t="s">
        <v>805</v>
      </c>
      <c r="R364" s="63" t="s">
        <v>821</v>
      </c>
    </row>
    <row r="365" spans="1:18" s="43" customFormat="1" x14ac:dyDescent="0.2">
      <c r="A365" s="43">
        <v>58</v>
      </c>
      <c r="B365" s="43" t="s">
        <v>844</v>
      </c>
      <c r="C365" s="43" t="s">
        <v>443</v>
      </c>
      <c r="D365" s="43" t="s">
        <v>787</v>
      </c>
      <c r="E365" s="44">
        <v>1</v>
      </c>
      <c r="F365" s="43">
        <v>15.59</v>
      </c>
      <c r="G365" s="43">
        <v>1000</v>
      </c>
      <c r="H365" s="43">
        <v>45</v>
      </c>
      <c r="I365" s="43">
        <v>1</v>
      </c>
      <c r="J365" s="43">
        <v>0.3</v>
      </c>
      <c r="K365" s="45">
        <f t="shared" ref="K365" si="357">A365/(G365^(1/3))</f>
        <v>5.8000000000000007</v>
      </c>
      <c r="L365" s="45">
        <f t="shared" ref="L365" si="358">K365*0.25</f>
        <v>1.4500000000000002</v>
      </c>
      <c r="M365" s="45">
        <f t="shared" ref="M365" si="359">0.5*O365*1000*PI()*A365^3/6*(F365*1000)^2/4184000000000000</f>
        <v>11.868973308532084</v>
      </c>
      <c r="N365" s="45">
        <f t="shared" ref="N365" si="360">1000*M365/G365</f>
        <v>11.868973308532084</v>
      </c>
      <c r="O365" s="56">
        <v>4</v>
      </c>
      <c r="P365" s="43">
        <v>0.3</v>
      </c>
      <c r="Q365" s="46" t="s">
        <v>859</v>
      </c>
      <c r="R365" s="46" t="s">
        <v>879</v>
      </c>
    </row>
    <row r="366" spans="1:18" s="39" customFormat="1" x14ac:dyDescent="0.2">
      <c r="A366" s="39">
        <v>58</v>
      </c>
      <c r="B366" s="39" t="s">
        <v>845</v>
      </c>
      <c r="C366" s="39" t="s">
        <v>443</v>
      </c>
      <c r="D366" s="39" t="s">
        <v>787</v>
      </c>
      <c r="E366" s="40">
        <v>1</v>
      </c>
      <c r="F366" s="39">
        <v>15.59</v>
      </c>
      <c r="G366" s="39">
        <v>1000</v>
      </c>
      <c r="H366" s="39">
        <v>45</v>
      </c>
      <c r="I366" s="39">
        <v>1</v>
      </c>
      <c r="J366" s="39">
        <v>0.3</v>
      </c>
      <c r="K366" s="41">
        <f t="shared" ref="K366" si="361">A366/(G366^(1/3))</f>
        <v>5.8000000000000007</v>
      </c>
      <c r="L366" s="41">
        <f t="shared" ref="L366" si="362">K366*0.25</f>
        <v>1.4500000000000002</v>
      </c>
      <c r="M366" s="41">
        <f t="shared" ref="M366" si="363">0.5*O366*1000*PI()*A366^3/6*(F366*1000)^2/4184000000000000</f>
        <v>17.803459962798129</v>
      </c>
      <c r="N366" s="41">
        <f t="shared" ref="N366" si="364">1000*M366/G366</f>
        <v>17.803459962798129</v>
      </c>
      <c r="O366" s="55">
        <v>6</v>
      </c>
      <c r="P366" s="39">
        <v>0.3</v>
      </c>
      <c r="Q366" s="42" t="s">
        <v>860</v>
      </c>
      <c r="R366" s="42" t="s">
        <v>880</v>
      </c>
    </row>
    <row r="367" spans="1:18" s="43" customFormat="1" x14ac:dyDescent="0.2">
      <c r="A367" s="43">
        <v>58</v>
      </c>
      <c r="B367" s="43" t="s">
        <v>782</v>
      </c>
      <c r="C367" s="43" t="s">
        <v>443</v>
      </c>
      <c r="D367" s="43" t="s">
        <v>787</v>
      </c>
      <c r="E367" s="44">
        <v>1</v>
      </c>
      <c r="F367" s="43">
        <v>15.59</v>
      </c>
      <c r="G367" s="43">
        <v>4000</v>
      </c>
      <c r="H367" s="43">
        <v>45</v>
      </c>
      <c r="I367" s="43">
        <v>1</v>
      </c>
      <c r="J367" s="43">
        <v>0.3</v>
      </c>
      <c r="K367" s="45">
        <f t="shared" ref="K367:K368" si="365">A367/(G367^(1/3))</f>
        <v>3.6537710446951333</v>
      </c>
      <c r="L367" s="45">
        <f t="shared" ref="L367:L368" si="366">K367*0.25</f>
        <v>0.91344276117378331</v>
      </c>
      <c r="M367" s="45">
        <f t="shared" ref="M367:M368" si="367">0.5*O367*1000*PI()*A367^3/6*(F367*1000)^2/4184000000000000</f>
        <v>7.7148326505458558</v>
      </c>
      <c r="N367" s="45">
        <f t="shared" ref="N367:N368" si="368">1000*M367/G367</f>
        <v>1.9287081626364639</v>
      </c>
      <c r="O367" s="56">
        <v>2.6</v>
      </c>
      <c r="P367" s="43">
        <v>0.3</v>
      </c>
      <c r="Q367" s="46" t="s">
        <v>806</v>
      </c>
      <c r="R367" s="46" t="s">
        <v>822</v>
      </c>
    </row>
    <row r="368" spans="1:18" s="39" customFormat="1" x14ac:dyDescent="0.2">
      <c r="A368" s="39">
        <v>58</v>
      </c>
      <c r="B368" s="39" t="s">
        <v>783</v>
      </c>
      <c r="C368" s="39" t="s">
        <v>443</v>
      </c>
      <c r="D368" s="39" t="s">
        <v>787</v>
      </c>
      <c r="E368" s="40">
        <v>10</v>
      </c>
      <c r="F368" s="39">
        <v>15.59</v>
      </c>
      <c r="G368" s="39">
        <v>4000</v>
      </c>
      <c r="H368" s="39">
        <v>45</v>
      </c>
      <c r="I368" s="39">
        <v>1</v>
      </c>
      <c r="J368" s="39">
        <v>0.3</v>
      </c>
      <c r="K368" s="41">
        <f t="shared" si="365"/>
        <v>3.6537710446951333</v>
      </c>
      <c r="L368" s="41">
        <f t="shared" si="366"/>
        <v>0.91344276117378331</v>
      </c>
      <c r="M368" s="41">
        <f t="shared" si="367"/>
        <v>7.7148326505458558</v>
      </c>
      <c r="N368" s="41">
        <f t="shared" si="368"/>
        <v>1.9287081626364639</v>
      </c>
      <c r="O368" s="55">
        <v>2.6</v>
      </c>
      <c r="P368" s="39">
        <v>0.3</v>
      </c>
      <c r="Q368" s="42" t="s">
        <v>807</v>
      </c>
      <c r="R368" s="42" t="s">
        <v>829</v>
      </c>
    </row>
    <row r="369" spans="1:18" s="43" customFormat="1" x14ac:dyDescent="0.2">
      <c r="A369" s="43">
        <v>58</v>
      </c>
      <c r="B369" s="64" t="s">
        <v>784</v>
      </c>
      <c r="C369" s="64" t="s">
        <v>443</v>
      </c>
      <c r="D369" s="43" t="s">
        <v>787</v>
      </c>
      <c r="E369" s="65" t="s">
        <v>101</v>
      </c>
      <c r="F369" s="64">
        <v>15.59</v>
      </c>
      <c r="G369" s="64">
        <v>4000</v>
      </c>
      <c r="H369" s="64">
        <v>45</v>
      </c>
      <c r="I369" s="64">
        <v>1</v>
      </c>
      <c r="J369" s="64">
        <v>0.3</v>
      </c>
      <c r="K369" s="66">
        <v>2.6</v>
      </c>
      <c r="L369" s="66">
        <v>0.65</v>
      </c>
      <c r="M369" s="66">
        <v>0.69</v>
      </c>
      <c r="N369" s="66">
        <v>0.69</v>
      </c>
      <c r="O369" s="67">
        <v>2.6</v>
      </c>
      <c r="P369" s="64">
        <v>0.3</v>
      </c>
      <c r="Q369" s="68" t="s">
        <v>808</v>
      </c>
      <c r="R369" s="68" t="s">
        <v>823</v>
      </c>
    </row>
    <row r="370" spans="1:18" s="39" customFormat="1" x14ac:dyDescent="0.2">
      <c r="A370" s="39">
        <v>58</v>
      </c>
      <c r="B370" s="39" t="s">
        <v>861</v>
      </c>
      <c r="C370" s="39" t="s">
        <v>443</v>
      </c>
      <c r="D370" s="39" t="s">
        <v>787</v>
      </c>
      <c r="E370" s="40">
        <v>1</v>
      </c>
      <c r="F370" s="39">
        <v>15.59</v>
      </c>
      <c r="G370" s="39">
        <v>4000</v>
      </c>
      <c r="H370" s="39">
        <v>45</v>
      </c>
      <c r="I370" s="39">
        <v>1</v>
      </c>
      <c r="J370" s="39">
        <v>0.3</v>
      </c>
      <c r="K370" s="41">
        <f t="shared" ref="K370:K371" si="369">A370/(G370^(1/3))</f>
        <v>3.6537710446951333</v>
      </c>
      <c r="L370" s="41">
        <f t="shared" ref="L370:L371" si="370">K370*0.25</f>
        <v>0.91344276117378331</v>
      </c>
      <c r="M370" s="41">
        <f t="shared" ref="M370:M371" si="371">0.5*O370*1000*PI()*A370^3/6*(F370*1000)^2/4184000000000000</f>
        <v>17.803459962798129</v>
      </c>
      <c r="N370" s="41">
        <f t="shared" ref="N370:N371" si="372">1000*M370/G370</f>
        <v>4.4508649906995323</v>
      </c>
      <c r="O370" s="55">
        <v>6</v>
      </c>
      <c r="P370" s="39">
        <v>0.3</v>
      </c>
      <c r="Q370" s="42" t="s">
        <v>863</v>
      </c>
      <c r="R370" s="42" t="s">
        <v>881</v>
      </c>
    </row>
    <row r="371" spans="1:18" s="43" customFormat="1" x14ac:dyDescent="0.2">
      <c r="A371" s="43">
        <v>58</v>
      </c>
      <c r="B371" s="43" t="s">
        <v>862</v>
      </c>
      <c r="C371" s="43" t="s">
        <v>443</v>
      </c>
      <c r="D371" s="43" t="s">
        <v>787</v>
      </c>
      <c r="E371" s="44">
        <v>2</v>
      </c>
      <c r="F371" s="43">
        <v>15.59</v>
      </c>
      <c r="G371" s="43">
        <v>4000</v>
      </c>
      <c r="H371" s="43">
        <v>45</v>
      </c>
      <c r="I371" s="43">
        <v>1</v>
      </c>
      <c r="J371" s="43">
        <v>0.3</v>
      </c>
      <c r="K371" s="45">
        <f t="shared" si="369"/>
        <v>3.6537710446951333</v>
      </c>
      <c r="L371" s="45">
        <f t="shared" si="370"/>
        <v>0.91344276117378331</v>
      </c>
      <c r="M371" s="45">
        <f t="shared" si="371"/>
        <v>17.803459962798129</v>
      </c>
      <c r="N371" s="45">
        <f t="shared" si="372"/>
        <v>4.4508649906995323</v>
      </c>
      <c r="O371" s="56">
        <v>6</v>
      </c>
      <c r="P371" s="43">
        <v>0.3</v>
      </c>
      <c r="Q371" s="46" t="s">
        <v>864</v>
      </c>
      <c r="R371" s="46" t="s">
        <v>882</v>
      </c>
    </row>
    <row r="372" spans="1:18" s="39" customFormat="1" x14ac:dyDescent="0.2">
      <c r="A372" s="39">
        <v>58</v>
      </c>
      <c r="B372" s="39" t="s">
        <v>785</v>
      </c>
      <c r="C372" s="39" t="s">
        <v>443</v>
      </c>
      <c r="D372" s="39" t="s">
        <v>33</v>
      </c>
      <c r="E372" s="40">
        <v>1</v>
      </c>
      <c r="F372" s="39">
        <v>15.59</v>
      </c>
      <c r="G372" s="39">
        <v>1</v>
      </c>
      <c r="H372" s="39">
        <v>45</v>
      </c>
      <c r="I372" s="39">
        <v>0</v>
      </c>
      <c r="J372" s="39">
        <v>0.3</v>
      </c>
      <c r="K372" s="41">
        <f>A372/(G372^(1/3))</f>
        <v>58</v>
      </c>
      <c r="L372" s="41">
        <f t="shared" ref="L372" si="373">K372*0.25</f>
        <v>14.5</v>
      </c>
      <c r="M372" s="41">
        <f>0.5*O372*1000*PI()*A372^3/6*(F372*1000)^2/4184000000000000</f>
        <v>7.7148326505458558</v>
      </c>
      <c r="N372" s="41">
        <f>1000*M372/G372</f>
        <v>7714.8326505458554</v>
      </c>
      <c r="O372" s="55">
        <v>2.6</v>
      </c>
      <c r="P372" s="39">
        <v>0.3</v>
      </c>
      <c r="Q372" s="42" t="s">
        <v>809</v>
      </c>
      <c r="R372" s="42" t="s">
        <v>830</v>
      </c>
    </row>
    <row r="373" spans="1:18" s="43" customFormat="1" x14ac:dyDescent="0.2">
      <c r="A373" s="43">
        <v>58</v>
      </c>
      <c r="B373" s="43" t="s">
        <v>846</v>
      </c>
      <c r="C373" s="43" t="s">
        <v>443</v>
      </c>
      <c r="D373" s="43" t="s">
        <v>33</v>
      </c>
      <c r="E373" s="44">
        <v>1</v>
      </c>
      <c r="F373" s="43">
        <v>15.59</v>
      </c>
      <c r="G373" s="43">
        <v>1</v>
      </c>
      <c r="H373" s="43">
        <v>45</v>
      </c>
      <c r="I373" s="43">
        <v>0</v>
      </c>
      <c r="J373" s="43">
        <v>0.3</v>
      </c>
      <c r="K373" s="45">
        <f t="shared" ref="K373:K374" si="374">A373/(G373^(1/3))</f>
        <v>58</v>
      </c>
      <c r="L373" s="45">
        <f t="shared" ref="L373:L374" si="375">K373*0.25</f>
        <v>14.5</v>
      </c>
      <c r="M373" s="45">
        <f t="shared" ref="M373:M374" si="376">0.5*O373*1000*PI()*A373^3/6*(F373*1000)^2/4184000000000000</f>
        <v>11.868973308532084</v>
      </c>
      <c r="N373" s="45">
        <f t="shared" ref="N373:N374" si="377">1000*M373/G373</f>
        <v>11868.973308532084</v>
      </c>
      <c r="O373" s="56">
        <v>4</v>
      </c>
      <c r="P373" s="43">
        <v>0.3</v>
      </c>
      <c r="Q373" s="46" t="s">
        <v>865</v>
      </c>
      <c r="R373" s="46" t="s">
        <v>883</v>
      </c>
    </row>
    <row r="374" spans="1:18" s="39" customFormat="1" x14ac:dyDescent="0.2">
      <c r="A374" s="39">
        <v>58</v>
      </c>
      <c r="B374" s="39" t="s">
        <v>847</v>
      </c>
      <c r="C374" s="39" t="s">
        <v>443</v>
      </c>
      <c r="D374" s="39" t="s">
        <v>33</v>
      </c>
      <c r="E374" s="40">
        <v>1</v>
      </c>
      <c r="F374" s="39">
        <v>15.59</v>
      </c>
      <c r="G374" s="39">
        <v>1</v>
      </c>
      <c r="H374" s="39">
        <v>45</v>
      </c>
      <c r="I374" s="39">
        <v>0</v>
      </c>
      <c r="J374" s="39">
        <v>0.3</v>
      </c>
      <c r="K374" s="41">
        <f t="shared" si="374"/>
        <v>58</v>
      </c>
      <c r="L374" s="41">
        <f t="shared" si="375"/>
        <v>14.5</v>
      </c>
      <c r="M374" s="41">
        <f t="shared" si="376"/>
        <v>17.803459962798129</v>
      </c>
      <c r="N374" s="41">
        <f t="shared" si="377"/>
        <v>17803.45996279813</v>
      </c>
      <c r="O374" s="55">
        <v>6</v>
      </c>
      <c r="P374" s="39">
        <v>0.3</v>
      </c>
      <c r="Q374" s="42" t="s">
        <v>866</v>
      </c>
      <c r="R374" s="42" t="s">
        <v>884</v>
      </c>
    </row>
    <row r="375" spans="1:18" x14ac:dyDescent="0.2">
      <c r="A375" t="s">
        <v>0</v>
      </c>
      <c r="B375" t="s">
        <v>8</v>
      </c>
      <c r="C375" t="s">
        <v>22</v>
      </c>
      <c r="D375" t="s">
        <v>13</v>
      </c>
      <c r="E375" s="3" t="s">
        <v>15</v>
      </c>
      <c r="F375" t="s">
        <v>3</v>
      </c>
      <c r="G375" t="s">
        <v>17</v>
      </c>
      <c r="H375" t="s">
        <v>14</v>
      </c>
      <c r="I375" t="s">
        <v>11</v>
      </c>
      <c r="J375" t="s">
        <v>12</v>
      </c>
      <c r="K375" s="1" t="s">
        <v>4</v>
      </c>
      <c r="L375" s="1" t="s">
        <v>7</v>
      </c>
      <c r="M375" s="1" t="s">
        <v>5</v>
      </c>
      <c r="N375" s="1" t="s">
        <v>6</v>
      </c>
      <c r="O375" s="47" t="s">
        <v>1</v>
      </c>
      <c r="P375" t="s">
        <v>2</v>
      </c>
      <c r="Q375" t="s">
        <v>9</v>
      </c>
      <c r="R375" t="s">
        <v>10</v>
      </c>
    </row>
    <row r="376" spans="1:18" s="39" customFormat="1" x14ac:dyDescent="0.2">
      <c r="A376" s="39">
        <v>60</v>
      </c>
      <c r="B376" s="39" t="s">
        <v>566</v>
      </c>
      <c r="C376" s="39" t="s">
        <v>443</v>
      </c>
      <c r="E376" s="40">
        <v>1</v>
      </c>
      <c r="F376" s="39">
        <v>15.59</v>
      </c>
      <c r="G376" s="39">
        <v>2000</v>
      </c>
      <c r="H376" s="39">
        <v>45</v>
      </c>
      <c r="I376" s="39">
        <v>1</v>
      </c>
      <c r="J376" s="39">
        <v>0.3</v>
      </c>
      <c r="K376" s="41">
        <f t="shared" ref="K376" si="378">A376/(G376^(1/3))</f>
        <v>4.762203155904599</v>
      </c>
      <c r="L376" s="41">
        <f t="shared" ref="L376" si="379">K376*0.25</f>
        <v>1.1905507889761497</v>
      </c>
      <c r="M376" s="41">
        <f t="shared" ref="M376" si="380">0.5*O376*1000*PI()*A376^3/6*(F376*1000)^2/4184000000000000</f>
        <v>4.5988682506715399</v>
      </c>
      <c r="N376" s="41">
        <f t="shared" ref="N376" si="381">1000*M376/G376</f>
        <v>2.29943412533577</v>
      </c>
      <c r="O376" s="55">
        <v>1.4</v>
      </c>
      <c r="P376" s="39">
        <v>0.3</v>
      </c>
      <c r="Q376" s="42" t="s">
        <v>727</v>
      </c>
      <c r="R376" s="42" t="s">
        <v>746</v>
      </c>
    </row>
    <row r="377" spans="1:18" s="43" customFormat="1" x14ac:dyDescent="0.2">
      <c r="A377" s="43">
        <v>60</v>
      </c>
      <c r="B377" s="43" t="s">
        <v>567</v>
      </c>
      <c r="C377" s="43" t="s">
        <v>443</v>
      </c>
      <c r="E377" s="44">
        <v>2</v>
      </c>
      <c r="F377" s="43">
        <v>15.59</v>
      </c>
      <c r="G377" s="43">
        <v>4000</v>
      </c>
      <c r="H377" s="43">
        <v>45</v>
      </c>
      <c r="I377" s="43">
        <v>1</v>
      </c>
      <c r="J377" s="43">
        <v>0.3</v>
      </c>
      <c r="K377" s="45">
        <f t="shared" ref="K377:K378" si="382">A377/(G377^(1/3))</f>
        <v>3.7797631496846207</v>
      </c>
      <c r="L377" s="45">
        <f t="shared" ref="L377:L378" si="383">K377*0.25</f>
        <v>0.94494078742115517</v>
      </c>
      <c r="M377" s="45">
        <f t="shared" ref="M377:M378" si="384">0.5*O377*1000*PI()*A377^3/6*(F377*1000)^2/4184000000000000</f>
        <v>4.5988682506715399</v>
      </c>
      <c r="N377" s="45">
        <f t="shared" ref="N377:N378" si="385">1000*M377/G377</f>
        <v>1.149717062667885</v>
      </c>
      <c r="O377" s="56">
        <v>1.4</v>
      </c>
      <c r="P377" s="43">
        <v>0.3</v>
      </c>
      <c r="Q377" s="46" t="s">
        <v>728</v>
      </c>
      <c r="R377" s="46" t="s">
        <v>747</v>
      </c>
    </row>
    <row r="378" spans="1:18" s="39" customFormat="1" x14ac:dyDescent="0.2">
      <c r="A378" s="39">
        <v>60</v>
      </c>
      <c r="B378" s="39" t="s">
        <v>719</v>
      </c>
      <c r="C378" s="39" t="s">
        <v>443</v>
      </c>
      <c r="E378" s="40">
        <v>1</v>
      </c>
      <c r="F378" s="39">
        <v>15.59</v>
      </c>
      <c r="G378" s="39">
        <v>1000</v>
      </c>
      <c r="H378" s="39">
        <v>45</v>
      </c>
      <c r="I378" s="39">
        <v>1</v>
      </c>
      <c r="J378" s="39">
        <v>0.3</v>
      </c>
      <c r="K378" s="41">
        <f t="shared" si="382"/>
        <v>6.0000000000000009</v>
      </c>
      <c r="L378" s="41">
        <f t="shared" si="383"/>
        <v>1.5000000000000002</v>
      </c>
      <c r="M378" s="41">
        <f t="shared" si="384"/>
        <v>8.5407553226757198</v>
      </c>
      <c r="N378" s="41">
        <f t="shared" si="385"/>
        <v>8.5407553226757198</v>
      </c>
      <c r="O378" s="55">
        <v>2.6</v>
      </c>
      <c r="P378" s="39">
        <v>0.3</v>
      </c>
      <c r="Q378" s="42" t="s">
        <v>724</v>
      </c>
      <c r="R378" s="46" t="s">
        <v>743</v>
      </c>
    </row>
    <row r="379" spans="1:18" s="43" customFormat="1" x14ac:dyDescent="0.2">
      <c r="A379" s="43">
        <v>60</v>
      </c>
      <c r="B379" s="43" t="s">
        <v>568</v>
      </c>
      <c r="C379" s="43" t="s">
        <v>443</v>
      </c>
      <c r="E379" s="44">
        <v>2</v>
      </c>
      <c r="F379" s="43">
        <v>15.59</v>
      </c>
      <c r="G379" s="43">
        <v>4000</v>
      </c>
      <c r="H379" s="43">
        <v>45</v>
      </c>
      <c r="I379" s="43">
        <v>1</v>
      </c>
      <c r="J379" s="43">
        <v>0.3</v>
      </c>
      <c r="K379" s="45">
        <f t="shared" ref="K379" si="386">A379/(G379^(1/3))</f>
        <v>3.7797631496846207</v>
      </c>
      <c r="L379" s="45">
        <f t="shared" ref="L379" si="387">K379*0.25</f>
        <v>0.94494078742115517</v>
      </c>
      <c r="M379" s="45">
        <f t="shared" ref="M379" si="388">0.5*O379*1000*PI()*A379^3/6*(F379*1000)^2/4184000000000000</f>
        <v>8.5407553226757198</v>
      </c>
      <c r="N379" s="45">
        <f t="shared" ref="N379" si="389">1000*M379/G379</f>
        <v>2.1351888306689299</v>
      </c>
      <c r="O379" s="56">
        <v>2.6</v>
      </c>
      <c r="P379" s="43">
        <v>0.3</v>
      </c>
      <c r="Q379" s="46" t="s">
        <v>730</v>
      </c>
      <c r="R379" s="46" t="s">
        <v>749</v>
      </c>
    </row>
    <row r="380" spans="1:18" s="39" customFormat="1" x14ac:dyDescent="0.2">
      <c r="A380" s="39">
        <v>60</v>
      </c>
      <c r="B380" s="39" t="s">
        <v>569</v>
      </c>
      <c r="C380" s="39" t="s">
        <v>443</v>
      </c>
      <c r="E380" s="40">
        <v>2</v>
      </c>
      <c r="F380" s="39">
        <v>15.59</v>
      </c>
      <c r="G380" s="39">
        <v>4000</v>
      </c>
      <c r="H380" s="39">
        <v>45</v>
      </c>
      <c r="I380" s="39">
        <v>1</v>
      </c>
      <c r="J380" s="39">
        <v>0.3</v>
      </c>
      <c r="K380" s="41">
        <f t="shared" ref="K380" si="390">A380/(G380^(1/3))</f>
        <v>3.7797631496846207</v>
      </c>
      <c r="L380" s="41">
        <f t="shared" ref="L380" si="391">K380*0.25</f>
        <v>0.94494078742115517</v>
      </c>
      <c r="M380" s="41">
        <f t="shared" ref="M380" si="392">0.5*O380*1000*PI()*A380^3/6*(F380*1000)^2/4184000000000000</f>
        <v>10.511698858677807</v>
      </c>
      <c r="N380" s="41">
        <f t="shared" ref="N380" si="393">1000*M380/G380</f>
        <v>2.6279247146694518</v>
      </c>
      <c r="O380" s="55">
        <v>3.2</v>
      </c>
      <c r="P380" s="39">
        <v>0.3</v>
      </c>
      <c r="Q380" s="42" t="s">
        <v>733</v>
      </c>
      <c r="R380" s="42" t="s">
        <v>752</v>
      </c>
    </row>
    <row r="381" spans="1:18" s="43" customFormat="1" x14ac:dyDescent="0.2">
      <c r="A381" s="43">
        <v>60</v>
      </c>
      <c r="B381" s="43" t="s">
        <v>570</v>
      </c>
      <c r="C381" s="43" t="s">
        <v>443</v>
      </c>
      <c r="E381" s="44">
        <v>2</v>
      </c>
      <c r="F381" s="43">
        <v>15.59</v>
      </c>
      <c r="G381" s="43">
        <v>4000</v>
      </c>
      <c r="H381" s="43">
        <v>45</v>
      </c>
      <c r="I381" s="43">
        <v>1</v>
      </c>
      <c r="J381" s="43">
        <v>0.3</v>
      </c>
      <c r="K381" s="45">
        <f t="shared" ref="K381" si="394">A381/(G381^(1/3))</f>
        <v>3.7797631496846207</v>
      </c>
      <c r="L381" s="45">
        <f t="shared" ref="L381" si="395">K381*0.25</f>
        <v>0.94494078742115517</v>
      </c>
      <c r="M381" s="45">
        <f t="shared" ref="M381" si="396">0.5*O381*1000*PI()*A381^3/6*(F381*1000)^2/4184000000000000</f>
        <v>14.782076520015668</v>
      </c>
      <c r="N381" s="45">
        <f t="shared" ref="N381" si="397">1000*M381/G381</f>
        <v>3.695519130003917</v>
      </c>
      <c r="O381" s="56">
        <v>4.5</v>
      </c>
      <c r="P381" s="43">
        <v>0.3</v>
      </c>
      <c r="Q381" s="46" t="s">
        <v>734</v>
      </c>
      <c r="R381" s="46" t="s">
        <v>753</v>
      </c>
    </row>
    <row r="382" spans="1:18" s="39" customFormat="1" x14ac:dyDescent="0.2">
      <c r="A382" s="39">
        <v>60</v>
      </c>
      <c r="B382" s="39" t="s">
        <v>571</v>
      </c>
      <c r="C382" s="39" t="s">
        <v>443</v>
      </c>
      <c r="E382" s="40">
        <v>2</v>
      </c>
      <c r="F382" s="39">
        <v>15.59</v>
      </c>
      <c r="G382" s="39">
        <v>4000</v>
      </c>
      <c r="H382" s="39">
        <v>45</v>
      </c>
      <c r="I382" s="39">
        <v>1</v>
      </c>
      <c r="J382" s="39">
        <v>0.3</v>
      </c>
      <c r="K382" s="41">
        <f t="shared" ref="K382" si="398">A382/(G382^(1/3))</f>
        <v>3.7797631496846207</v>
      </c>
      <c r="L382" s="41">
        <f t="shared" ref="L382" si="399">K382*0.25</f>
        <v>0.94494078742115517</v>
      </c>
      <c r="M382" s="41">
        <f t="shared" ref="M382" si="400">0.5*O382*1000*PI()*A382^3/6*(F382*1000)^2/4184000000000000</f>
        <v>17.08151064535144</v>
      </c>
      <c r="N382" s="41">
        <f t="shared" ref="N382" si="401">1000*M382/G382</f>
        <v>4.2703776613378599</v>
      </c>
      <c r="O382" s="55">
        <v>5.2</v>
      </c>
      <c r="P382" s="39">
        <v>0.3</v>
      </c>
      <c r="Q382" s="42" t="s">
        <v>735</v>
      </c>
      <c r="R382" s="42" t="s">
        <v>754</v>
      </c>
    </row>
    <row r="383" spans="1:18" s="43" customFormat="1" x14ac:dyDescent="0.2">
      <c r="A383" s="43">
        <v>60</v>
      </c>
      <c r="B383" s="43" t="s">
        <v>572</v>
      </c>
      <c r="C383" s="43" t="s">
        <v>443</v>
      </c>
      <c r="E383" s="44">
        <v>2</v>
      </c>
      <c r="F383" s="43">
        <v>15.59</v>
      </c>
      <c r="G383" s="43">
        <v>4000</v>
      </c>
      <c r="H383" s="43">
        <v>45</v>
      </c>
      <c r="I383" s="43">
        <v>1</v>
      </c>
      <c r="J383" s="43">
        <v>0.3</v>
      </c>
      <c r="K383" s="45">
        <f t="shared" ref="K383" si="402">A383/(G383^(1/3))</f>
        <v>3.7797631496846207</v>
      </c>
      <c r="L383" s="45">
        <f t="shared" ref="L383" si="403">K383*0.25</f>
        <v>0.94494078742115517</v>
      </c>
      <c r="M383" s="45">
        <f t="shared" ref="M383" si="404">0.5*O383*1000*PI()*A383^3/6*(F383*1000)^2/4184000000000000</f>
        <v>22.994341253357707</v>
      </c>
      <c r="N383" s="45">
        <f t="shared" ref="N383" si="405">1000*M383/G383</f>
        <v>5.7485853133394267</v>
      </c>
      <c r="O383" s="56">
        <v>7</v>
      </c>
      <c r="P383" s="43">
        <v>0.3</v>
      </c>
      <c r="Q383" s="46" t="s">
        <v>763</v>
      </c>
      <c r="R383" s="46" t="s">
        <v>755</v>
      </c>
    </row>
    <row r="384" spans="1:18" s="39" customFormat="1" x14ac:dyDescent="0.2">
      <c r="A384" s="39">
        <v>60</v>
      </c>
      <c r="B384" s="39" t="s">
        <v>573</v>
      </c>
      <c r="C384" s="39" t="s">
        <v>443</v>
      </c>
      <c r="E384" s="40">
        <v>5</v>
      </c>
      <c r="F384" s="39">
        <v>15.59</v>
      </c>
      <c r="G384" s="39">
        <v>4000</v>
      </c>
      <c r="H384" s="39">
        <v>45</v>
      </c>
      <c r="I384" s="39">
        <v>1</v>
      </c>
      <c r="J384" s="39">
        <v>0.3</v>
      </c>
      <c r="K384" s="41">
        <f t="shared" ref="K384:K387" si="406">A384/(G384^(1/3))</f>
        <v>3.7797631496846207</v>
      </c>
      <c r="L384" s="41">
        <f t="shared" ref="L384:L387" si="407">K384*0.25</f>
        <v>0.94494078742115517</v>
      </c>
      <c r="M384" s="41">
        <f t="shared" ref="M384:M387" si="408">0.5*O384*1000*PI()*A384^3/6*(F384*1000)^2/4184000000000000</f>
        <v>22.994341253357707</v>
      </c>
      <c r="N384" s="41">
        <f t="shared" ref="N384:N387" si="409">1000*M384/G384</f>
        <v>5.7485853133394267</v>
      </c>
      <c r="O384" s="55">
        <v>7</v>
      </c>
      <c r="P384" s="39">
        <v>0.3</v>
      </c>
      <c r="Q384" s="42" t="s">
        <v>764</v>
      </c>
      <c r="R384" s="42" t="s">
        <v>756</v>
      </c>
    </row>
    <row r="385" spans="1:18" s="43" customFormat="1" x14ac:dyDescent="0.2">
      <c r="A385" s="43">
        <v>60</v>
      </c>
      <c r="B385" s="43" t="s">
        <v>574</v>
      </c>
      <c r="C385" s="43" t="s">
        <v>443</v>
      </c>
      <c r="E385" s="44">
        <v>2</v>
      </c>
      <c r="F385" s="43">
        <v>15.59</v>
      </c>
      <c r="G385" s="43">
        <v>6000</v>
      </c>
      <c r="H385" s="43">
        <v>45</v>
      </c>
      <c r="I385" s="43">
        <v>1</v>
      </c>
      <c r="J385" s="43">
        <v>0.3</v>
      </c>
      <c r="K385" s="45">
        <f t="shared" si="406"/>
        <v>3.3019272488946281</v>
      </c>
      <c r="L385" s="45">
        <f t="shared" si="407"/>
        <v>0.82548181222365702</v>
      </c>
      <c r="M385" s="45">
        <f t="shared" si="408"/>
        <v>14.782076520015668</v>
      </c>
      <c r="N385" s="45">
        <f t="shared" si="409"/>
        <v>2.4636794200026113</v>
      </c>
      <c r="O385" s="56">
        <v>4.5</v>
      </c>
      <c r="P385" s="43">
        <v>0.3</v>
      </c>
      <c r="Q385" s="46" t="s">
        <v>736</v>
      </c>
      <c r="R385" s="46" t="s">
        <v>757</v>
      </c>
    </row>
    <row r="386" spans="1:18" s="39" customFormat="1" x14ac:dyDescent="0.2">
      <c r="A386" s="39">
        <v>60</v>
      </c>
      <c r="B386" s="39" t="s">
        <v>575</v>
      </c>
      <c r="C386" s="39" t="s">
        <v>443</v>
      </c>
      <c r="E386" s="40">
        <v>2</v>
      </c>
      <c r="F386" s="39">
        <v>15.59</v>
      </c>
      <c r="G386" s="39">
        <v>6000</v>
      </c>
      <c r="H386" s="39">
        <v>45</v>
      </c>
      <c r="I386" s="39">
        <v>1</v>
      </c>
      <c r="J386" s="39">
        <v>0.3</v>
      </c>
      <c r="K386" s="41">
        <f t="shared" si="406"/>
        <v>3.3019272488946281</v>
      </c>
      <c r="L386" s="41">
        <f t="shared" si="407"/>
        <v>0.82548181222365702</v>
      </c>
      <c r="M386" s="41">
        <f t="shared" si="408"/>
        <v>17.08151064535144</v>
      </c>
      <c r="N386" s="41">
        <f t="shared" si="409"/>
        <v>2.8469184408919062</v>
      </c>
      <c r="O386" s="55">
        <v>5.2</v>
      </c>
      <c r="P386" s="39">
        <v>0.3</v>
      </c>
      <c r="Q386" s="42" t="s">
        <v>737</v>
      </c>
      <c r="R386" s="42" t="s">
        <v>758</v>
      </c>
    </row>
    <row r="387" spans="1:18" s="43" customFormat="1" x14ac:dyDescent="0.2">
      <c r="A387" s="43">
        <v>60</v>
      </c>
      <c r="B387" s="43" t="s">
        <v>576</v>
      </c>
      <c r="C387" s="43" t="s">
        <v>443</v>
      </c>
      <c r="E387" s="44">
        <v>1</v>
      </c>
      <c r="F387" s="43">
        <v>15.59</v>
      </c>
      <c r="G387" s="43">
        <v>6000</v>
      </c>
      <c r="H387" s="43">
        <v>45</v>
      </c>
      <c r="I387" s="43">
        <v>1</v>
      </c>
      <c r="J387" s="43">
        <v>0.3</v>
      </c>
      <c r="K387" s="45">
        <f t="shared" si="406"/>
        <v>3.3019272488946281</v>
      </c>
      <c r="L387" s="45">
        <f t="shared" si="407"/>
        <v>0.82548181222365702</v>
      </c>
      <c r="M387" s="45">
        <f t="shared" si="408"/>
        <v>19.70943536002089</v>
      </c>
      <c r="N387" s="45">
        <f t="shared" si="409"/>
        <v>3.2849058933368149</v>
      </c>
      <c r="O387" s="56">
        <v>6</v>
      </c>
      <c r="P387" s="43">
        <v>0.3</v>
      </c>
      <c r="Q387" s="46" t="s">
        <v>738</v>
      </c>
      <c r="R387" s="46" t="s">
        <v>759</v>
      </c>
    </row>
    <row r="388" spans="1:18" s="39" customFormat="1" x14ac:dyDescent="0.2">
      <c r="A388" s="39">
        <v>60</v>
      </c>
      <c r="B388" s="39" t="s">
        <v>577</v>
      </c>
      <c r="C388" s="39" t="s">
        <v>443</v>
      </c>
      <c r="E388" s="40">
        <v>2</v>
      </c>
      <c r="F388" s="39">
        <v>15.59</v>
      </c>
      <c r="G388" s="39">
        <v>6000</v>
      </c>
      <c r="H388" s="39">
        <v>45</v>
      </c>
      <c r="I388" s="39">
        <v>1</v>
      </c>
      <c r="J388" s="39">
        <v>0.3</v>
      </c>
      <c r="K388" s="41">
        <f t="shared" ref="K388:K394" si="410">A388/(G388^(1/3))</f>
        <v>3.3019272488946281</v>
      </c>
      <c r="L388" s="41">
        <f t="shared" ref="L388:L395" si="411">K388*0.25</f>
        <v>0.82548181222365702</v>
      </c>
      <c r="M388" s="41">
        <f t="shared" ref="M388:M394" si="412">0.5*O388*1000*PI()*A388^3/6*(F388*1000)^2/4184000000000000</f>
        <v>19.70943536002089</v>
      </c>
      <c r="N388" s="41">
        <f t="shared" ref="N388:N394" si="413">1000*M388/G388</f>
        <v>3.2849058933368149</v>
      </c>
      <c r="O388" s="55">
        <v>6</v>
      </c>
      <c r="P388" s="39">
        <v>0.3</v>
      </c>
      <c r="Q388" s="42" t="s">
        <v>739</v>
      </c>
      <c r="R388" s="42" t="s">
        <v>760</v>
      </c>
    </row>
    <row r="389" spans="1:18" s="43" customFormat="1" x14ac:dyDescent="0.2">
      <c r="A389" s="43">
        <v>60</v>
      </c>
      <c r="B389" s="43" t="s">
        <v>720</v>
      </c>
      <c r="C389" s="43" t="s">
        <v>443</v>
      </c>
      <c r="E389" s="44">
        <v>1</v>
      </c>
      <c r="F389" s="43">
        <v>15.59</v>
      </c>
      <c r="G389" s="43">
        <v>1000</v>
      </c>
      <c r="H389" s="43">
        <v>20</v>
      </c>
      <c r="I389" s="43">
        <v>1</v>
      </c>
      <c r="J389" s="43">
        <v>0.3</v>
      </c>
      <c r="K389" s="45">
        <f t="shared" ref="K389:K391" si="414">A389/(G389^(1/3))</f>
        <v>6.0000000000000009</v>
      </c>
      <c r="L389" s="45">
        <f t="shared" ref="L389:L391" si="415">K389*0.25</f>
        <v>1.5000000000000002</v>
      </c>
      <c r="M389" s="45">
        <f t="shared" ref="M389:M391" si="416">0.5*O389*1000*PI()*A389^3/6*(F389*1000)^2/4184000000000000</f>
        <v>8.5407553226757198</v>
      </c>
      <c r="N389" s="45">
        <f t="shared" ref="N389:N391" si="417">1000*M389/G389</f>
        <v>8.5407553226757198</v>
      </c>
      <c r="O389" s="56">
        <v>2.6</v>
      </c>
      <c r="P389" s="43">
        <v>0.3</v>
      </c>
      <c r="Q389" s="46" t="s">
        <v>723</v>
      </c>
      <c r="R389" s="46" t="s">
        <v>742</v>
      </c>
    </row>
    <row r="390" spans="1:18" s="39" customFormat="1" x14ac:dyDescent="0.2">
      <c r="A390" s="39">
        <v>60</v>
      </c>
      <c r="B390" s="39" t="s">
        <v>721</v>
      </c>
      <c r="C390" s="39" t="s">
        <v>443</v>
      </c>
      <c r="E390" s="40">
        <v>1</v>
      </c>
      <c r="F390" s="39">
        <v>15.59</v>
      </c>
      <c r="G390" s="39">
        <v>1000</v>
      </c>
      <c r="H390" s="39">
        <v>70</v>
      </c>
      <c r="I390" s="39">
        <v>1</v>
      </c>
      <c r="J390" s="39">
        <v>0.3</v>
      </c>
      <c r="K390" s="41">
        <f t="shared" si="414"/>
        <v>6.0000000000000009</v>
      </c>
      <c r="L390" s="41">
        <f t="shared" si="415"/>
        <v>1.5000000000000002</v>
      </c>
      <c r="M390" s="41">
        <f t="shared" si="416"/>
        <v>8.5407553226757198</v>
      </c>
      <c r="N390" s="41">
        <f t="shared" si="417"/>
        <v>8.5407553226757198</v>
      </c>
      <c r="O390" s="55">
        <v>2.6</v>
      </c>
      <c r="P390" s="39">
        <v>0.3</v>
      </c>
      <c r="Q390" s="42" t="s">
        <v>725</v>
      </c>
      <c r="R390" s="42" t="s">
        <v>744</v>
      </c>
    </row>
    <row r="391" spans="1:18" s="43" customFormat="1" x14ac:dyDescent="0.2">
      <c r="A391" s="43">
        <v>60</v>
      </c>
      <c r="B391" s="43" t="s">
        <v>722</v>
      </c>
      <c r="C391" s="43" t="s">
        <v>443</v>
      </c>
      <c r="E391" s="44">
        <v>1</v>
      </c>
      <c r="F391" s="43">
        <v>15.59</v>
      </c>
      <c r="G391" s="43">
        <v>1000</v>
      </c>
      <c r="H391" s="43">
        <v>90</v>
      </c>
      <c r="I391" s="43">
        <v>1</v>
      </c>
      <c r="J391" s="43">
        <v>0.3</v>
      </c>
      <c r="K391" s="45">
        <f t="shared" si="414"/>
        <v>6.0000000000000009</v>
      </c>
      <c r="L391" s="45">
        <f t="shared" si="415"/>
        <v>1.5000000000000002</v>
      </c>
      <c r="M391" s="45">
        <f t="shared" si="416"/>
        <v>8.5407553226757198</v>
      </c>
      <c r="N391" s="45">
        <f t="shared" si="417"/>
        <v>8.5407553226757198</v>
      </c>
      <c r="O391" s="56">
        <v>2.6</v>
      </c>
      <c r="P391" s="43">
        <v>0.3</v>
      </c>
      <c r="Q391" s="46" t="s">
        <v>726</v>
      </c>
      <c r="R391" s="46" t="s">
        <v>745</v>
      </c>
    </row>
    <row r="392" spans="1:18" s="39" customFormat="1" x14ac:dyDescent="0.2">
      <c r="A392" s="39">
        <v>60</v>
      </c>
      <c r="B392" s="39" t="s">
        <v>579</v>
      </c>
      <c r="C392" s="39" t="s">
        <v>443</v>
      </c>
      <c r="E392" s="40">
        <v>2</v>
      </c>
      <c r="F392" s="39">
        <v>15.59</v>
      </c>
      <c r="G392" s="39">
        <v>4000</v>
      </c>
      <c r="H392" s="39">
        <v>20</v>
      </c>
      <c r="I392" s="39">
        <v>1</v>
      </c>
      <c r="J392" s="39">
        <v>0.3</v>
      </c>
      <c r="K392" s="41">
        <f t="shared" si="410"/>
        <v>3.7797631496846207</v>
      </c>
      <c r="L392" s="41">
        <f t="shared" si="411"/>
        <v>0.94494078742115517</v>
      </c>
      <c r="M392" s="41">
        <f t="shared" si="412"/>
        <v>8.5407553226757198</v>
      </c>
      <c r="N392" s="41">
        <f t="shared" si="413"/>
        <v>2.1351888306689299</v>
      </c>
      <c r="O392" s="55">
        <v>2.6</v>
      </c>
      <c r="P392" s="39">
        <v>0.3</v>
      </c>
      <c r="Q392" s="42" t="s">
        <v>729</v>
      </c>
      <c r="R392" s="42" t="s">
        <v>748</v>
      </c>
    </row>
    <row r="393" spans="1:18" s="43" customFormat="1" x14ac:dyDescent="0.2">
      <c r="A393" s="43">
        <v>60</v>
      </c>
      <c r="B393" s="43" t="s">
        <v>580</v>
      </c>
      <c r="C393" s="43" t="s">
        <v>443</v>
      </c>
      <c r="E393" s="44">
        <v>2</v>
      </c>
      <c r="F393" s="43">
        <v>15.59</v>
      </c>
      <c r="G393" s="43">
        <v>4000</v>
      </c>
      <c r="H393" s="43">
        <v>70</v>
      </c>
      <c r="I393" s="43">
        <v>1</v>
      </c>
      <c r="J393" s="43">
        <v>0.3</v>
      </c>
      <c r="K393" s="45">
        <f t="shared" si="410"/>
        <v>3.7797631496846207</v>
      </c>
      <c r="L393" s="45">
        <f t="shared" si="411"/>
        <v>0.94494078742115517</v>
      </c>
      <c r="M393" s="45">
        <f t="shared" si="412"/>
        <v>8.5407553226757198</v>
      </c>
      <c r="N393" s="45">
        <f t="shared" si="413"/>
        <v>2.1351888306689299</v>
      </c>
      <c r="O393" s="56">
        <v>2.6</v>
      </c>
      <c r="P393" s="43">
        <v>0.3</v>
      </c>
      <c r="Q393" s="46" t="s">
        <v>731</v>
      </c>
      <c r="R393" s="46" t="s">
        <v>750</v>
      </c>
    </row>
    <row r="394" spans="1:18" s="39" customFormat="1" x14ac:dyDescent="0.2">
      <c r="A394" s="39">
        <v>60</v>
      </c>
      <c r="B394" s="39" t="s">
        <v>581</v>
      </c>
      <c r="C394" s="39" t="s">
        <v>443</v>
      </c>
      <c r="E394" s="40">
        <v>2</v>
      </c>
      <c r="F394" s="39">
        <v>15.59</v>
      </c>
      <c r="G394" s="39">
        <v>4000</v>
      </c>
      <c r="H394" s="39">
        <v>90</v>
      </c>
      <c r="I394" s="39">
        <v>1</v>
      </c>
      <c r="J394" s="39">
        <v>0.3</v>
      </c>
      <c r="K394" s="41">
        <f t="shared" si="410"/>
        <v>3.7797631496846207</v>
      </c>
      <c r="L394" s="41">
        <f t="shared" si="411"/>
        <v>0.94494078742115517</v>
      </c>
      <c r="M394" s="41">
        <f t="shared" si="412"/>
        <v>8.5407553226757198</v>
      </c>
      <c r="N394" s="41">
        <f t="shared" si="413"/>
        <v>2.1351888306689299</v>
      </c>
      <c r="O394" s="55">
        <v>2.6</v>
      </c>
      <c r="P394" s="39">
        <v>0.3</v>
      </c>
      <c r="Q394" s="42" t="s">
        <v>732</v>
      </c>
      <c r="R394" s="42" t="s">
        <v>751</v>
      </c>
    </row>
    <row r="395" spans="1:18" s="43" customFormat="1" x14ac:dyDescent="0.2">
      <c r="A395" s="43">
        <v>60</v>
      </c>
      <c r="B395" s="43" t="s">
        <v>578</v>
      </c>
      <c r="C395" s="43" t="s">
        <v>443</v>
      </c>
      <c r="D395" s="43" t="s">
        <v>33</v>
      </c>
      <c r="E395" s="44">
        <v>1</v>
      </c>
      <c r="F395" s="43">
        <v>15.59</v>
      </c>
      <c r="G395" s="43">
        <v>1</v>
      </c>
      <c r="H395" s="43">
        <v>45</v>
      </c>
      <c r="I395" s="43">
        <v>0</v>
      </c>
      <c r="J395" s="43">
        <v>0.3</v>
      </c>
      <c r="K395" s="45">
        <f>A395/(G395^(1/3))</f>
        <v>60</v>
      </c>
      <c r="L395" s="45">
        <f t="shared" si="411"/>
        <v>15</v>
      </c>
      <c r="M395" s="45">
        <f>0.5*O395*1000*PI()*A395^3/6*(F395*1000)^2/4184000000000000</f>
        <v>8.5407553226757198</v>
      </c>
      <c r="N395" s="45">
        <f>1000*M395/G395</f>
        <v>8540.7553226757191</v>
      </c>
      <c r="O395" s="56">
        <v>2.6</v>
      </c>
      <c r="P395" s="43">
        <v>0.3</v>
      </c>
      <c r="Q395" s="46" t="s">
        <v>740</v>
      </c>
      <c r="R395" s="46" t="s">
        <v>761</v>
      </c>
    </row>
    <row r="396" spans="1:18" s="39" customFormat="1" x14ac:dyDescent="0.2">
      <c r="A396" s="39">
        <v>60</v>
      </c>
      <c r="B396" s="39" t="s">
        <v>582</v>
      </c>
      <c r="C396" s="39" t="s">
        <v>443</v>
      </c>
      <c r="D396" s="39" t="s">
        <v>33</v>
      </c>
      <c r="E396" s="40">
        <v>1</v>
      </c>
      <c r="F396" s="39">
        <v>15.59</v>
      </c>
      <c r="G396" s="39">
        <v>1</v>
      </c>
      <c r="H396" s="39">
        <v>45</v>
      </c>
      <c r="I396" s="39">
        <v>0</v>
      </c>
      <c r="J396" s="39">
        <v>0.3</v>
      </c>
      <c r="K396" s="41">
        <f>A396/(G396^(1/3))</f>
        <v>60</v>
      </c>
      <c r="L396" s="41">
        <f t="shared" ref="L396" si="418">K396*0.25</f>
        <v>15</v>
      </c>
      <c r="M396" s="41">
        <f>0.5*O396*1000*PI()*A396^3/6*(F396*1000)^2/4184000000000000</f>
        <v>17.08151064535144</v>
      </c>
      <c r="N396" s="41">
        <f>1000*M396/G396</f>
        <v>17081.510645351438</v>
      </c>
      <c r="O396" s="55">
        <v>5.2</v>
      </c>
      <c r="P396" s="39">
        <v>0.3</v>
      </c>
      <c r="Q396" s="42" t="s">
        <v>741</v>
      </c>
      <c r="R396" s="42" t="s">
        <v>762</v>
      </c>
    </row>
  </sheetData>
  <phoneticPr fontId="2" type="noConversion"/>
  <hyperlinks>
    <hyperlink ref="Q6" r:id="rId1" xr:uid="{00000000-0004-0000-0000-000000000000}"/>
    <hyperlink ref="R6" r:id="rId2" xr:uid="{BF7A2396-2120-BB4D-8855-5E850C77909C}"/>
    <hyperlink ref="R3" r:id="rId3" xr:uid="{57EF5408-2C51-3A45-A71D-EE0D7A3F1EC1}"/>
    <hyperlink ref="Q3" r:id="rId4" xr:uid="{A3C0B4D5-EBD6-624D-9B3B-E0F58C579EE7}"/>
    <hyperlink ref="R4" r:id="rId5" xr:uid="{200D9FCE-7DC4-F140-9F0E-B076252011D7}"/>
    <hyperlink ref="Q4" r:id="rId6" xr:uid="{DFDFC4B6-C2F4-D24B-BFA6-2FC4913AD2FD}"/>
    <hyperlink ref="R5" r:id="rId7" xr:uid="{F182D139-30DA-1A46-A707-49AAC84039F2}"/>
    <hyperlink ref="Q5" r:id="rId8" xr:uid="{46514FDE-240D-F04E-97E3-6BB872B1F291}"/>
    <hyperlink ref="R7" r:id="rId9" xr:uid="{CD570076-3231-8E46-9F85-3195A4399F1D}"/>
    <hyperlink ref="Q7" r:id="rId10" xr:uid="{0AE8AF1F-5431-C544-953C-C2A644726282}"/>
    <hyperlink ref="R8" r:id="rId11" xr:uid="{E90C15F7-290C-514B-8012-B0BB2E22B8EC}"/>
    <hyperlink ref="Q8" r:id="rId12" xr:uid="{8F9DE0A0-DBCC-F64B-9C99-3D66F4FDC5E6}"/>
    <hyperlink ref="R9" r:id="rId13" xr:uid="{992F7F73-C76A-C747-9BF9-E12B9099C54D}"/>
    <hyperlink ref="Q9" r:id="rId14" xr:uid="{91D6B2FE-30E9-B748-8B6E-915D6FDE0B87}"/>
    <hyperlink ref="R10" r:id="rId15" xr:uid="{DB2BDA38-F974-4E4D-8A56-E85FC4D6316B}"/>
    <hyperlink ref="R11" r:id="rId16" xr:uid="{63441BEC-F905-A44A-8616-199FE877B321}"/>
    <hyperlink ref="R12" r:id="rId17" xr:uid="{08EEB54B-188B-7841-AD1A-A5FE8FA5F237}"/>
    <hyperlink ref="R13" r:id="rId18" xr:uid="{5F34ABF4-1B4A-394F-A843-F2820C85405B}"/>
    <hyperlink ref="R14" r:id="rId19" xr:uid="{D4C9272F-87BF-5643-AB19-637610E05AA2}"/>
    <hyperlink ref="R15" r:id="rId20" xr:uid="{BF6A4135-2ADB-CE49-8137-D1C3B18467B3}"/>
    <hyperlink ref="R16" r:id="rId21" xr:uid="{7AA2D2C8-98D4-A44D-B3C2-BE81ECD0F765}"/>
    <hyperlink ref="Q10" r:id="rId22" xr:uid="{A561265D-C4FB-104C-9654-79A035A19446}"/>
    <hyperlink ref="Q12" r:id="rId23" xr:uid="{A1B5C862-2F5D-1A43-B166-667FA14D7AF4}"/>
    <hyperlink ref="Q13" r:id="rId24" xr:uid="{72C496A7-F7B9-B544-8271-73B5C0FF5B07}"/>
    <hyperlink ref="Q14" r:id="rId25" xr:uid="{9AE9BC01-4217-CA4E-B0F2-D50ADDB52ECA}"/>
    <hyperlink ref="Q15" r:id="rId26" xr:uid="{0FCE8878-02DE-0241-94AE-644323A7CDEC}"/>
    <hyperlink ref="Q11" r:id="rId27" xr:uid="{BB8E9538-3117-694F-BF47-EDA374DB19A0}"/>
    <hyperlink ref="Q16" r:id="rId28" xr:uid="{14106143-80BE-9944-9090-32A1AD681DAC}"/>
    <hyperlink ref="R17" r:id="rId29" xr:uid="{73706846-8888-7A41-9EA8-930DEA27A977}"/>
    <hyperlink ref="R18" r:id="rId30" xr:uid="{DB73293C-F1F8-494E-A845-B6832C20E288}"/>
    <hyperlink ref="R19" r:id="rId31" xr:uid="{D46076F0-1779-B64C-B9EE-985877CD330D}"/>
    <hyperlink ref="R20" r:id="rId32" xr:uid="{290F62E8-1EE6-2B47-9F8D-946FD0E6CAD3}"/>
    <hyperlink ref="R21" r:id="rId33" xr:uid="{2B616AE3-14F8-4A40-A23C-CD9621689903}"/>
    <hyperlink ref="R22" r:id="rId34" xr:uid="{8128198C-4929-8846-97EB-D48CE02488B2}"/>
    <hyperlink ref="R23" r:id="rId35" xr:uid="{2AAFC5A3-5395-3444-8E3A-AD0842B7FD2C}"/>
    <hyperlink ref="Q17" r:id="rId36" xr:uid="{8C1E017B-C625-1A49-B4AF-3FC9BCB9F3DA}"/>
    <hyperlink ref="Q18" r:id="rId37" xr:uid="{59D42145-8C7D-0A4A-8D92-0392DA2DCB99}"/>
    <hyperlink ref="Q19" r:id="rId38" xr:uid="{C3B00664-B8B6-554A-99BB-A74509AE4720}"/>
    <hyperlink ref="Q20" r:id="rId39" xr:uid="{FE8AD777-5C32-5748-8CAA-11B72FCC2BFF}"/>
    <hyperlink ref="Q21" r:id="rId40" xr:uid="{ACF75F43-7631-7644-BAC0-563D82D9E9ED}"/>
    <hyperlink ref="Q22" r:id="rId41" xr:uid="{353E3EB1-D0FD-F147-BB3D-191A1DD499EF}"/>
    <hyperlink ref="Q23" r:id="rId42" xr:uid="{C57697EA-2D06-5241-86ED-A4AA41909180}"/>
    <hyperlink ref="Q27" r:id="rId43" xr:uid="{F46995C6-1A6D-AC44-BA68-FF6F250A39BD}"/>
    <hyperlink ref="Q28" r:id="rId44" xr:uid="{33E6642D-87E4-1A40-9342-E9EC52D45E9C}"/>
    <hyperlink ref="Q29" r:id="rId45" xr:uid="{EFB8D2A8-8860-0646-B883-58AD247F5843}"/>
    <hyperlink ref="Q30" r:id="rId46" xr:uid="{5E712E71-9AC8-3947-A5D0-5ADBF5C6E158}"/>
    <hyperlink ref="Q31" r:id="rId47" xr:uid="{2C8001ED-E3FA-BD41-BEBE-60A9F4627415}"/>
    <hyperlink ref="Q32" r:id="rId48" xr:uid="{2CDEBCF4-0DC1-E247-B62D-3B241AC51DD5}"/>
    <hyperlink ref="Q33" r:id="rId49" xr:uid="{372CD49E-2B32-084B-9DB7-2EF495FB97B2}"/>
    <hyperlink ref="Q34" r:id="rId50" xr:uid="{A4D0B24F-5ECB-804C-8CA6-49ECF480F06B}"/>
    <hyperlink ref="Q35" r:id="rId51" xr:uid="{B9624048-FA17-5049-B578-98040CE3EEED}"/>
    <hyperlink ref="Q36" r:id="rId52" xr:uid="{B92E2209-7B53-8342-B5DE-EBA50FF6D06C}"/>
    <hyperlink ref="Q37" r:id="rId53" xr:uid="{3BB84F05-3D42-114F-BB96-887C105C5A23}"/>
    <hyperlink ref="Q38" r:id="rId54" xr:uid="{07D2479D-5495-7040-80DC-CADDD51596B1}"/>
    <hyperlink ref="Q39" r:id="rId55" xr:uid="{174485A5-385C-6C43-9907-605BE7859C5A}"/>
    <hyperlink ref="Q40" r:id="rId56" xr:uid="{B3154427-0176-8A42-B188-CBE66CC56572}"/>
    <hyperlink ref="Q41" r:id="rId57" xr:uid="{B31440CF-0318-6D42-919F-6839B17C71E3}"/>
    <hyperlink ref="Q42" r:id="rId58" xr:uid="{A815E61A-F455-0E4C-BF29-274A42F7E415}"/>
    <hyperlink ref="Q43" r:id="rId59" xr:uid="{287C727D-63EC-D343-B10D-9BD8778069D4}"/>
    <hyperlink ref="Q44" r:id="rId60" xr:uid="{81F8A2DB-24C2-5C4C-87E6-497A6C0B994F}"/>
    <hyperlink ref="R82" r:id="rId61" xr:uid="{C1A7A32E-20BF-AB4C-A52B-1DCA2176379F}"/>
    <hyperlink ref="R83" r:id="rId62" xr:uid="{40B3F2F2-99CB-8340-B466-74D3FE1B79F0}"/>
    <hyperlink ref="R84" r:id="rId63" xr:uid="{3F0067A6-4AAF-504E-9BF1-CA0E08092474}"/>
    <hyperlink ref="R85" r:id="rId64" xr:uid="{E5FEEA68-9C08-024F-8F3E-F5AC54CC4575}"/>
    <hyperlink ref="R86" r:id="rId65" xr:uid="{4F34E922-97E7-D24C-96C0-25AC75192F42}"/>
    <hyperlink ref="R87" r:id="rId66" xr:uid="{09EAC7EE-64CB-8C44-8FA2-63034DAADCE5}"/>
    <hyperlink ref="R88" r:id="rId67" xr:uid="{D63B8392-24A5-EC47-BACE-CA9A1AA2E73E}"/>
    <hyperlink ref="R89" r:id="rId68" xr:uid="{15E21176-128B-F944-AB1A-C3058F60CD50}"/>
    <hyperlink ref="R90" r:id="rId69" xr:uid="{CB552074-D6B9-0B48-AA95-B310A8FEBD59}"/>
    <hyperlink ref="R91" r:id="rId70" xr:uid="{4BE052E4-12A8-8944-BED2-023C5B8720BF}"/>
    <hyperlink ref="R92" r:id="rId71" xr:uid="{6D93CE89-16C9-0241-A7D9-8FB9FC2C6FA6}"/>
    <hyperlink ref="R93" r:id="rId72" xr:uid="{D58F5E01-7F95-B645-ADB4-177C24C20A8A}"/>
    <hyperlink ref="R94" r:id="rId73" xr:uid="{F1B59F97-FF51-A443-B64D-020CCCABDCB6}"/>
    <hyperlink ref="R95" r:id="rId74" xr:uid="{A7DA9B8F-86EC-444F-8C3E-9AD782364E5F}"/>
    <hyperlink ref="R96" r:id="rId75" xr:uid="{63A1FEA1-D77E-F843-9C32-8C48018BAB42}"/>
    <hyperlink ref="Q82" r:id="rId76" xr:uid="{78079CD8-F98D-EC47-B92C-E355996542A3}"/>
    <hyperlink ref="Q83" r:id="rId77" xr:uid="{6D6F0022-CB53-0C4C-910B-7E878A3CB27C}"/>
    <hyperlink ref="Q84" r:id="rId78" xr:uid="{5BEE39C5-265A-924D-BAD7-31850E028214}"/>
    <hyperlink ref="Q85" r:id="rId79" xr:uid="{BD52C28A-D986-9148-AA8F-9BCE068DEA16}"/>
    <hyperlink ref="Q86" r:id="rId80" xr:uid="{D1F82EB9-A825-3247-A734-ACDEFEA96C96}"/>
    <hyperlink ref="Q87" r:id="rId81" xr:uid="{7BFBE729-A081-9B4A-9D68-F82EF1F6CC76}"/>
    <hyperlink ref="Q88" r:id="rId82" xr:uid="{7472BA72-9652-B344-AD8A-ED40D38FB315}"/>
    <hyperlink ref="Q89" r:id="rId83" xr:uid="{DFC9221D-C550-A64D-A023-05FAA85E32DC}"/>
    <hyperlink ref="Q90" r:id="rId84" xr:uid="{DB8FD345-C700-8C45-8656-8D235542008C}"/>
    <hyperlink ref="Q91" r:id="rId85" xr:uid="{AFE0C613-19A4-E146-97BB-2B0F09FEDFB4}"/>
    <hyperlink ref="Q92" r:id="rId86" xr:uid="{CFD908DD-A5F6-304F-BA3D-3FF96B62FEA0}"/>
    <hyperlink ref="Q93" r:id="rId87" xr:uid="{023230BD-2BA8-CB4A-BDD1-F3C5A9479A88}"/>
    <hyperlink ref="Q94" r:id="rId88" xr:uid="{32EA1006-BBF1-144C-A8F8-B601DC9370C0}"/>
    <hyperlink ref="Q95" r:id="rId89" xr:uid="{12D3169E-A728-6E43-8E3F-D656DFA00DDE}"/>
    <hyperlink ref="Q96" r:id="rId90" xr:uid="{5E3A79A2-E124-574D-BAFE-2B1EB05B9F0C}"/>
    <hyperlink ref="R100" r:id="rId91" xr:uid="{5581E0FB-F9B3-4F45-ADBE-29DA7A8AA58E}"/>
    <hyperlink ref="R101" r:id="rId92" xr:uid="{B9A5F92F-5B98-904E-A510-8211578CEC1A}"/>
    <hyperlink ref="R102" r:id="rId93" xr:uid="{F2C24236-1881-8F41-83AF-769167CEADC2}"/>
    <hyperlink ref="R103" r:id="rId94" xr:uid="{C7F12827-4F98-CA49-BD5E-3553E3AE3303}"/>
    <hyperlink ref="R104" r:id="rId95" xr:uid="{A3B620C8-65EC-1F45-8851-0D81BA3B3189}"/>
    <hyperlink ref="R105" r:id="rId96" xr:uid="{00A3F3D1-4E12-C244-ACBE-AA6978B5116D}"/>
    <hyperlink ref="Q100" r:id="rId97" xr:uid="{FB116A62-EE39-464A-AF06-879E5E6C8437}"/>
    <hyperlink ref="Q101" r:id="rId98" xr:uid="{2F5C362D-3043-1C44-ACE6-B32B517D5C61}"/>
    <hyperlink ref="Q102" r:id="rId99" xr:uid="{D3C285A7-7D91-C240-AFA2-3C0D44593C64}"/>
    <hyperlink ref="Q103" r:id="rId100" xr:uid="{6C8D8894-AFE8-554A-9BB4-42F1257D6B8B}"/>
    <hyperlink ref="Q104" r:id="rId101" xr:uid="{8CB4C735-EFA5-7E43-868C-654E73652DE2}"/>
    <hyperlink ref="Q105" r:id="rId102" xr:uid="{50B8EC7C-8521-B647-BA6F-096192010871}"/>
    <hyperlink ref="R109" r:id="rId103" xr:uid="{A13BD5A5-6600-D247-938A-ED0580C7DD51}"/>
    <hyperlink ref="R110" r:id="rId104" xr:uid="{74BDCCF8-1084-7E47-898A-3C05AFF6E54E}"/>
    <hyperlink ref="R111" r:id="rId105" xr:uid="{0DD0478F-D73B-8F49-98B0-5201DB1A1A95}"/>
    <hyperlink ref="R112" r:id="rId106" xr:uid="{8CDA5939-8704-E149-8D4B-C972B9DC22A9}"/>
    <hyperlink ref="R113" r:id="rId107" xr:uid="{A29C84AA-34F2-0641-AE62-8B71BA76F589}"/>
    <hyperlink ref="R114" r:id="rId108" xr:uid="{9016EA30-36A2-394A-9483-A853FC74FC68}"/>
    <hyperlink ref="Q109" r:id="rId109" xr:uid="{520BBB36-BF67-5346-9CD5-A23395AE2BCB}"/>
    <hyperlink ref="Q110" r:id="rId110" xr:uid="{E6230386-DFD9-C240-86A7-345C9BA9FC69}"/>
    <hyperlink ref="Q111" r:id="rId111" xr:uid="{DD313058-8D9C-7943-8B92-836115E2F171}"/>
    <hyperlink ref="Q112" r:id="rId112" xr:uid="{B8D397ED-735F-1B40-8ADD-DDC560AE1685}"/>
    <hyperlink ref="Q113" r:id="rId113" xr:uid="{AECD074B-96CB-6D47-BBC8-ADBF78301317}"/>
    <hyperlink ref="Q114" r:id="rId114" xr:uid="{2ED8B80C-8888-D14A-9D83-07FC9B9DF355}"/>
    <hyperlink ref="R118" r:id="rId115" xr:uid="{8CA7AD38-8826-154C-B999-59F3A2685052}"/>
    <hyperlink ref="R119" r:id="rId116" xr:uid="{7D0A6548-079D-D14E-8BD1-4FD4445CCA1B}"/>
    <hyperlink ref="R120" r:id="rId117" xr:uid="{838417C1-C7A9-9947-9927-FBA2535A097A}"/>
    <hyperlink ref="R121" r:id="rId118" xr:uid="{3738ED76-A005-374F-A5C6-9A204830A49C}"/>
    <hyperlink ref="R122" r:id="rId119" xr:uid="{C47C07A0-A4DF-3C43-91F5-4BF96FF13E66}"/>
    <hyperlink ref="R123" r:id="rId120" xr:uid="{9B46256F-46B5-6049-8601-D85150B8EC4C}"/>
    <hyperlink ref="Q118" r:id="rId121" xr:uid="{D8F4B794-506C-934B-A78E-B2781063ADB9}"/>
    <hyperlink ref="Q119" r:id="rId122" xr:uid="{B5F8DEA9-E939-6C4A-A925-87751A5DDBCF}"/>
    <hyperlink ref="Q120" r:id="rId123" xr:uid="{48A973DF-15D7-2F45-AD05-2AA621074F36}"/>
    <hyperlink ref="Q121" r:id="rId124" xr:uid="{FF427603-6A94-644B-BD18-971C52F57CF9}"/>
    <hyperlink ref="Q122" r:id="rId125" xr:uid="{C17DEC6F-EFFF-0045-A1CD-7A58C3C777B7}"/>
    <hyperlink ref="R146" r:id="rId126" xr:uid="{10DD6B3B-0C31-864A-B5F5-DC3387B3F228}"/>
    <hyperlink ref="R239" r:id="rId127" xr:uid="{72BCD8A1-736D-5246-85F8-CD2FD12C0BE5}"/>
    <hyperlink ref="Q239" r:id="rId128" xr:uid="{0D031C2C-86BB-7145-8431-A763D4B3BDDC}"/>
    <hyperlink ref="Q238" r:id="rId129" xr:uid="{B1AC1ECC-2002-CE41-88A6-C2F3D03EE3DB}"/>
    <hyperlink ref="Q237" r:id="rId130" xr:uid="{90305B46-3221-E243-BE1E-B49097E1B8EC}"/>
    <hyperlink ref="R237" r:id="rId131" xr:uid="{49FA249B-163E-3543-A456-309E799B0AE1}"/>
    <hyperlink ref="R238" r:id="rId132" xr:uid="{DBD92353-BAAE-064A-A5E0-61CD4A5DA6B3}"/>
    <hyperlink ref="Q256" r:id="rId133" xr:uid="{92685A9A-6163-D14D-A49B-489E3770E2CB}"/>
    <hyperlink ref="Q255" r:id="rId134" xr:uid="{8E964BBD-1FFF-5549-9773-851D50F4C7E5}"/>
    <hyperlink ref="R255" r:id="rId135" xr:uid="{40FC7416-AD98-0445-B1D4-5E259B30D60C}"/>
    <hyperlink ref="R251" r:id="rId136" xr:uid="{0270CBE0-8AA0-524C-8BBF-CC20A94E00C8}"/>
    <hyperlink ref="R250" r:id="rId137" xr:uid="{3BBAF25B-0844-8F4A-BC74-BA36FF955327}"/>
    <hyperlink ref="R249" r:id="rId138" xr:uid="{FA211151-2CEF-664A-A967-11DE7CB7FA6C}"/>
    <hyperlink ref="Q249" r:id="rId139" xr:uid="{56C929C0-9E7B-544C-AFE8-AD09CCEC15F7}"/>
    <hyperlink ref="Q250" r:id="rId140" xr:uid="{A47CF739-4972-1242-98CC-1BF793AD02C8}"/>
    <hyperlink ref="Q251" r:id="rId141" xr:uid="{99280150-DCB9-294D-8687-6CB8E40CB699}"/>
    <hyperlink ref="Q243" r:id="rId142" xr:uid="{402DCB8D-D127-5C40-829D-4275CE40224C}"/>
    <hyperlink ref="Q244" r:id="rId143" xr:uid="{046A2500-93C5-2243-8C30-AA90D5306BC8}"/>
    <hyperlink ref="Q245" r:id="rId144" xr:uid="{624418E2-D537-8644-A76D-45AF997E6E3E}"/>
    <hyperlink ref="R243" r:id="rId145" xr:uid="{D16A8E5F-7B3B-DD47-8BE4-35AF4D5DB4EA}"/>
    <hyperlink ref="R244" r:id="rId146" xr:uid="{EFDF850B-2A7E-A84D-B4AD-530164DB0604}"/>
    <hyperlink ref="R245" r:id="rId147" xr:uid="{0208D4AD-A4E2-5F43-919C-1C5D8392C929}"/>
    <hyperlink ref="Q172" r:id="rId148" xr:uid="{55C73A17-E4A7-7443-A291-5C56CACEC9D5}"/>
    <hyperlink ref="Q173" r:id="rId149" xr:uid="{0FCCDC0C-BA59-7146-83CF-148D12D83747}"/>
    <hyperlink ref="Q174" r:id="rId150" xr:uid="{49CB7659-FB44-DB44-B91D-2F88122A0171}"/>
    <hyperlink ref="Q175" r:id="rId151" xr:uid="{29F71DD9-551C-1E4F-AF0D-EE9081EFDA33}"/>
    <hyperlink ref="Q176" r:id="rId152" xr:uid="{18FFD773-77ED-4941-B49D-AEB7273236E2}"/>
    <hyperlink ref="Q177" r:id="rId153" xr:uid="{CA9D00FD-8FA2-1B4E-BD10-304F692D5858}"/>
    <hyperlink ref="Q178" r:id="rId154" xr:uid="{24C938C0-6BA9-A74F-9712-33AEF9D22DAD}"/>
    <hyperlink ref="Q179" r:id="rId155" xr:uid="{582242F0-78DC-7347-A246-4C272D81A3DC}"/>
    <hyperlink ref="Q180" r:id="rId156" xr:uid="{76034D18-E0D0-D04C-BEAB-CF85B3EAC089}"/>
    <hyperlink ref="Q181" r:id="rId157" xr:uid="{CFC2B232-1B41-2E4F-AD2C-BA78B0F6ACF7}"/>
    <hyperlink ref="Q182" r:id="rId158" xr:uid="{7A9C7CD3-0849-C34B-857E-49C2DA6BCA23}"/>
    <hyperlink ref="Q183" r:id="rId159" xr:uid="{8FE2FAD1-12B5-8740-A79C-B97E6AEE4804}"/>
    <hyperlink ref="Q184" r:id="rId160" xr:uid="{908F4BBA-9F1D-3A4C-A5AE-7305A878C20A}"/>
    <hyperlink ref="Q185" r:id="rId161" xr:uid="{ED2FD5DE-0E32-5543-87EB-4EBF9F3D5B36}"/>
    <hyperlink ref="Q186" r:id="rId162" xr:uid="{86754F39-A5A4-5E4C-BDAE-170DB2D2496A}"/>
    <hyperlink ref="Q187" r:id="rId163" xr:uid="{031E568A-7DB2-C741-A5B2-16DCD249EDE3}"/>
    <hyperlink ref="Q188" r:id="rId164" xr:uid="{A3EAEA50-5459-B24B-A642-DC0EE346EB53}"/>
    <hyperlink ref="Q189" r:id="rId165" xr:uid="{098D0073-2443-F540-8044-91BD6550EF11}"/>
    <hyperlink ref="Q190" r:id="rId166" xr:uid="{BBADDE5B-5A3C-074E-85BA-ACF34A048936}"/>
    <hyperlink ref="Q191" r:id="rId167" xr:uid="{01C448F4-FCB1-244A-B53D-05F81C6750A0}"/>
    <hyperlink ref="Q192" r:id="rId168" xr:uid="{BE61268F-D91F-3247-9CA2-FDCC81DCACC0}"/>
    <hyperlink ref="Q193" r:id="rId169" xr:uid="{7EFB62FC-0A87-F74F-9F83-591620F8D33D}"/>
    <hyperlink ref="Q194" r:id="rId170" xr:uid="{39AC2086-83EC-AB4B-9936-D61F236A13DB}"/>
    <hyperlink ref="Q195" r:id="rId171" xr:uid="{69F4CAC6-C39E-4A43-864A-983FC2146485}"/>
    <hyperlink ref="Q196" r:id="rId172" xr:uid="{5A333134-0C0B-D947-BA23-F6D858572C58}"/>
    <hyperlink ref="Q197" r:id="rId173" xr:uid="{617A9F51-F378-004D-BEBF-FF6A1F2917E8}"/>
    <hyperlink ref="Q198" r:id="rId174" xr:uid="{01DD172E-FCDA-BD47-A920-B89CF3421D95}"/>
    <hyperlink ref="Q199" r:id="rId175" xr:uid="{077FE0C4-52F5-7C43-9668-975F87E8E81C}"/>
    <hyperlink ref="Q200" r:id="rId176" xr:uid="{6EE54D63-5FBD-9241-B088-C8BF23737B4A}"/>
    <hyperlink ref="Q201" r:id="rId177" xr:uid="{50C6403F-DBB6-D54F-B9D3-F76DEEDCD6F6}"/>
    <hyperlink ref="Q202" r:id="rId178" xr:uid="{21E5ECB0-C393-AD4F-9575-554775E57D1E}"/>
    <hyperlink ref="Q203" r:id="rId179" xr:uid="{C6C462DA-556D-1D4A-A795-3F1992A80B43}"/>
    <hyperlink ref="Q204" r:id="rId180" xr:uid="{07F386E2-6C45-8A48-B1EB-02011BF7B0C3}"/>
    <hyperlink ref="Q205" r:id="rId181" xr:uid="{007F76F4-61F2-F14D-8652-9EDE05863268}"/>
    <hyperlink ref="Q206" r:id="rId182" xr:uid="{2B37B4F5-F932-9B43-8345-85C0D5939734}"/>
    <hyperlink ref="Q207" r:id="rId183" xr:uid="{0298289E-217C-974B-ADFC-E7CAE90070D3}"/>
    <hyperlink ref="Q208" r:id="rId184" xr:uid="{DADF118D-503C-AA46-9BC3-525092FFC0A3}"/>
    <hyperlink ref="Q209" r:id="rId185" xr:uid="{185338CA-8F8B-D34B-86C3-C1694FBC5662}"/>
    <hyperlink ref="Q210" r:id="rId186" xr:uid="{59C1FEB2-CE0B-C945-9954-01F5EB3EFC17}"/>
    <hyperlink ref="Q211" r:id="rId187" xr:uid="{CB14B825-744B-4B47-899B-C2C4FEEA267F}"/>
    <hyperlink ref="Q212" r:id="rId188" xr:uid="{96E9F4F1-4891-1642-B7CE-29657CEBA75D}"/>
    <hyperlink ref="Q213" r:id="rId189" xr:uid="{76E56262-572E-6644-BF53-85D1C1825B90}"/>
    <hyperlink ref="Q214" r:id="rId190" xr:uid="{04BBC162-638B-0249-A674-0958F0BC5824}"/>
    <hyperlink ref="Q215" r:id="rId191" xr:uid="{2B95CFFC-7264-8B4A-AEF3-FFE1FBC3563A}"/>
    <hyperlink ref="Q216" r:id="rId192" xr:uid="{35492DB4-5581-634B-BA61-8A582B1FA48A}"/>
    <hyperlink ref="Q217" r:id="rId193" xr:uid="{E584E880-5E0A-A842-90A7-49D69131800B}"/>
    <hyperlink ref="Q218" r:id="rId194" xr:uid="{AE9456D0-C2E5-2D40-A28B-851D3081FC7E}"/>
    <hyperlink ref="Q219" r:id="rId195" xr:uid="{5FF69D04-8880-4747-BC77-8E3532CCFCB5}"/>
    <hyperlink ref="Q220" r:id="rId196" xr:uid="{784761BB-BF14-764F-9664-52DC5AB8F2A1}"/>
    <hyperlink ref="Q221" r:id="rId197" xr:uid="{B6826AA9-7A8E-4545-80F0-9F0B22CFD288}"/>
    <hyperlink ref="Q222" r:id="rId198" xr:uid="{BD5FCCD5-74C9-784E-AF04-5A0D3DBC34E3}"/>
    <hyperlink ref="Q223" r:id="rId199" xr:uid="{812D903C-BAEE-E94C-890E-71FC03A27836}"/>
    <hyperlink ref="Q224" r:id="rId200" xr:uid="{AE6CA71D-3757-FB4D-B54B-64E8992F7BAE}"/>
    <hyperlink ref="Q225" r:id="rId201" xr:uid="{D8FD6770-3757-CC4E-9228-6B010DA7F73E}"/>
    <hyperlink ref="R172" r:id="rId202" xr:uid="{EA64AB46-356B-F24D-BF21-C807D130879C}"/>
    <hyperlink ref="R173" r:id="rId203" xr:uid="{29DEB4B8-A2D3-3842-9FEB-DA7E956D2BAE}"/>
    <hyperlink ref="R174" r:id="rId204" xr:uid="{57E0DA8E-9A37-924F-B455-8376BAC3A7C8}"/>
    <hyperlink ref="R175" r:id="rId205" xr:uid="{EED07359-DDFB-574B-B1FA-4077B80616E8}"/>
    <hyperlink ref="R176" r:id="rId206" xr:uid="{2A2B89A8-6461-0845-A78D-CEA93FAC650E}"/>
    <hyperlink ref="R177" r:id="rId207" xr:uid="{0E621A78-6808-6C43-ADD5-D6C1CEB53DAE}"/>
    <hyperlink ref="R178" r:id="rId208" xr:uid="{18742CC9-1BD8-2B4D-A046-E25099A34B38}"/>
    <hyperlink ref="R179" r:id="rId209" xr:uid="{C0B51C1B-029E-6843-91CD-A7BD39E334CD}"/>
    <hyperlink ref="R180" r:id="rId210" xr:uid="{372267F7-ACAD-F74E-B2F0-DAE92D0965A8}"/>
    <hyperlink ref="R181" r:id="rId211" xr:uid="{41009648-D98A-7C43-96BE-9C9B4198B03B}"/>
    <hyperlink ref="R182" r:id="rId212" xr:uid="{B33FCEF8-81F7-BE4A-8FDC-5444C08DC183}"/>
    <hyperlink ref="R183" r:id="rId213" xr:uid="{43CDC574-7195-3C43-A576-76D711B19B48}"/>
    <hyperlink ref="R184" r:id="rId214" xr:uid="{2F159D4C-4625-3343-8EF6-DEEDD420F449}"/>
    <hyperlink ref="R185" r:id="rId215" xr:uid="{70915D91-0699-B043-9D68-C24B104C272E}"/>
    <hyperlink ref="R186" r:id="rId216" xr:uid="{0FA79E73-45F4-1449-84E0-72FB97B1FE4B}"/>
    <hyperlink ref="R187" r:id="rId217" xr:uid="{BD2D4AEF-0E68-4C47-86C7-94A67CEEBD56}"/>
    <hyperlink ref="R194" r:id="rId218" xr:uid="{51CDDFE9-A43F-934C-B9A4-CE84C4B7C55C}"/>
    <hyperlink ref="R195" r:id="rId219" xr:uid="{14C1F411-7347-6D46-889F-3335FC3EF25C}"/>
    <hyperlink ref="R196" r:id="rId220" xr:uid="{AF3B8CD8-9F9C-7F4D-AC5F-3B05C5023A97}"/>
    <hyperlink ref="R197" r:id="rId221" xr:uid="{5753CC58-5B23-1945-85E4-199232B662AE}"/>
    <hyperlink ref="R201" r:id="rId222" xr:uid="{666D67FC-ED4E-904F-B3F0-088BF68D6407}"/>
    <hyperlink ref="R202" r:id="rId223" xr:uid="{F04E33E3-444D-B847-9B00-FFF9B81DD30F}"/>
    <hyperlink ref="R203" r:id="rId224" xr:uid="{35C0EE06-0941-C542-957A-6FDCD85791FF}"/>
    <hyperlink ref="R204" r:id="rId225" xr:uid="{90B7EB10-2C12-5143-B35B-3B7CF8903B52}"/>
    <hyperlink ref="R205" r:id="rId226" xr:uid="{FF0DBE8F-EA70-DE43-936B-467BE55252E1}"/>
    <hyperlink ref="R206" r:id="rId227" xr:uid="{2477AAEE-349A-2940-BE6F-DF19EADD4920}"/>
    <hyperlink ref="R207" r:id="rId228" xr:uid="{4395CECA-76BB-B743-8A7E-584BC58D5DEF}"/>
    <hyperlink ref="R208" r:id="rId229" xr:uid="{886122CE-6604-5840-852A-B1AE29AABA7F}"/>
    <hyperlink ref="R209" r:id="rId230" xr:uid="{A3E12138-C097-A244-8D92-BA71B8E20140}"/>
    <hyperlink ref="R210" r:id="rId231" xr:uid="{EAB5E502-1180-0148-A598-47D9D1BA4222}"/>
    <hyperlink ref="R211" r:id="rId232" xr:uid="{1EE28AA7-D720-144A-B432-85F383035050}"/>
    <hyperlink ref="R212" r:id="rId233" xr:uid="{AA22B62A-1846-BE48-AB9D-B688B2505F15}"/>
    <hyperlink ref="R213" r:id="rId234" xr:uid="{237F95A2-AD98-7F47-AD9D-F97E18E185A8}"/>
    <hyperlink ref="R214" r:id="rId235" xr:uid="{58FDA597-1406-4A48-88E4-2AA5A699CF00}"/>
    <hyperlink ref="R215" r:id="rId236" xr:uid="{DA69B8E4-C66B-BC44-9A8D-101475ED4C86}"/>
    <hyperlink ref="R216" r:id="rId237" xr:uid="{1C80F458-9C09-2541-BDA9-459A9A2545A6}"/>
    <hyperlink ref="R217" r:id="rId238" xr:uid="{0501F891-B712-434C-8477-409C77108675}"/>
    <hyperlink ref="R218" r:id="rId239" xr:uid="{B8CBD9EB-F5CF-1A44-8DC9-40C8BE5922B8}"/>
    <hyperlink ref="R219" r:id="rId240" xr:uid="{FA702FD3-96A6-1A44-B3E0-CF52881F283C}"/>
    <hyperlink ref="R220" r:id="rId241" xr:uid="{366D68FC-90BD-5647-B73D-B46E5C3D273D}"/>
    <hyperlink ref="R221" r:id="rId242" xr:uid="{73E3E9BA-989F-F24C-8324-E45A8164D96D}"/>
    <hyperlink ref="R222" r:id="rId243" xr:uid="{8C59BBB6-5A67-2247-AB64-B9A59270FB98}"/>
    <hyperlink ref="R223" r:id="rId244" xr:uid="{2FA6D7B0-A6FF-BE49-A582-8560DB0B109A}"/>
    <hyperlink ref="R224" r:id="rId245" xr:uid="{CBF7EA4C-31FC-034E-A0CF-B6BB8DCB075F}"/>
    <hyperlink ref="R225" r:id="rId246" xr:uid="{B85AEF80-A4B2-DF48-8284-35A3E0C21919}"/>
    <hyperlink ref="Q227" r:id="rId247" xr:uid="{5CEFCB05-FA1E-6549-ACFD-39112C4200FB}"/>
    <hyperlink ref="Q228" r:id="rId248" xr:uid="{51765F17-A18E-CC4A-BA35-3D54C3334B14}"/>
    <hyperlink ref="Q229" r:id="rId249" xr:uid="{8A6636E1-F24D-1440-A5F0-10F10FC4857C}"/>
    <hyperlink ref="Q230" r:id="rId250" xr:uid="{BEB39EA4-CFC1-964B-BABF-DF08CC7F4D7D}"/>
    <hyperlink ref="Q232" r:id="rId251" xr:uid="{6D151792-8750-864E-9C8B-C0E84C59F18D}"/>
    <hyperlink ref="Q233" r:id="rId252" xr:uid="{E4D7C635-D68A-5E4A-9548-D753D40C3D72}"/>
    <hyperlink ref="R231" r:id="rId253" xr:uid="{CB99B0E4-1E3D-354F-8CFD-45CBDC3A134F}"/>
    <hyperlink ref="R232" r:id="rId254" xr:uid="{B5166388-6893-D945-B732-3ABD42DBBEC6}"/>
    <hyperlink ref="R233" r:id="rId255" xr:uid="{9C9BE4E2-0284-3E45-8ABF-E8A41ED5A4CE}"/>
    <hyperlink ref="Q157" r:id="rId256" xr:uid="{A7046E55-105D-4347-8029-52E06707A20C}"/>
    <hyperlink ref="Q158" r:id="rId257" xr:uid="{11CE3A60-7986-0C40-A219-07FA0944B798}"/>
    <hyperlink ref="Q159" r:id="rId258" xr:uid="{A36D0BA1-1EEE-2B46-9F45-164B7F8F8534}"/>
    <hyperlink ref="Q160" r:id="rId259" xr:uid="{B744E769-CE77-EA42-B46C-175BB965F922}"/>
    <hyperlink ref="Q161" r:id="rId260" xr:uid="{48A7CCB1-EC62-7E49-B28D-5EE1AD903CB7}"/>
    <hyperlink ref="Q162" r:id="rId261" xr:uid="{054A8E7D-71CA-8D49-B3D6-F1105E2D41AD}"/>
    <hyperlink ref="Q163" r:id="rId262" xr:uid="{C2642A04-1E4C-A347-8B52-F60D48AAAB65}"/>
    <hyperlink ref="Q164" r:id="rId263" xr:uid="{38BA93A3-FD46-1B40-9CE7-F3176348C03A}"/>
    <hyperlink ref="Q165" r:id="rId264" xr:uid="{9A119871-BFD2-8E44-88D3-416947D237E6}"/>
    <hyperlink ref="Q166" r:id="rId265" xr:uid="{948A9EA2-AB00-6C42-8D08-1F391E4A4344}"/>
    <hyperlink ref="Q167" r:id="rId266" xr:uid="{61A36607-04F1-E042-8001-CA0EA48393FB}"/>
    <hyperlink ref="Q168" r:id="rId267" xr:uid="{6F570B05-0005-8E42-A0AA-CE5A1AA9D1F9}"/>
    <hyperlink ref="R157" r:id="rId268" xr:uid="{204FB43C-1A8E-2444-883C-E98B94DD66CB}"/>
    <hyperlink ref="R158" r:id="rId269" xr:uid="{0806790B-2025-9A48-9F0F-7E8BB8DACE52}"/>
    <hyperlink ref="R159" r:id="rId270" xr:uid="{8B592DA5-3FC2-264B-924E-F9D17FDF0B13}"/>
    <hyperlink ref="R160" r:id="rId271" xr:uid="{7C6885A3-9BEC-A24D-A91D-385762E1249E}"/>
    <hyperlink ref="R161" r:id="rId272" xr:uid="{E36AEEB6-87A9-CA4A-A07C-46EDA3A78A41}"/>
    <hyperlink ref="R162" r:id="rId273" xr:uid="{41BAE051-33F7-0643-80E7-140046823F42}"/>
    <hyperlink ref="R163" r:id="rId274" xr:uid="{EA411F3C-307E-034D-BA74-0E305F13932A}"/>
    <hyperlink ref="R164" r:id="rId275" xr:uid="{F9AD1241-9F67-B148-A36A-DA7A5D58F43A}"/>
    <hyperlink ref="R165" r:id="rId276" xr:uid="{FC84FAB1-CCDC-1A4C-9364-BE5774603B91}"/>
    <hyperlink ref="R166" r:id="rId277" xr:uid="{630F8C61-D463-AC4F-948E-8F45B1489B25}"/>
    <hyperlink ref="R167" r:id="rId278" xr:uid="{B5903DEE-66C1-7944-B7DC-1F0C41747687}"/>
    <hyperlink ref="R168" r:id="rId279" xr:uid="{89728EEA-A6B7-C842-811F-F0EC7A0DAA5C}"/>
    <hyperlink ref="Q127" r:id="rId280" xr:uid="{CBF19FEE-7B3D-F34D-A438-F8762BBFA0E8}"/>
    <hyperlink ref="Q128" r:id="rId281" xr:uid="{ADECD6BA-27F2-6E40-94E3-09DC003A79C0}"/>
    <hyperlink ref="Q129" r:id="rId282" xr:uid="{23C050C9-73C1-1247-82E9-A3784BF5AD9D}"/>
    <hyperlink ref="Q130" r:id="rId283" xr:uid="{FB6489D9-E4C7-1941-876F-E228BD315C25}"/>
    <hyperlink ref="Q131" r:id="rId284" xr:uid="{773EEE78-90FA-6547-BC4F-F78A7AB8E4B3}"/>
    <hyperlink ref="Q132" r:id="rId285" xr:uid="{CCB5B080-AC73-6F4F-B6BF-A0D18ABE1DAE}"/>
    <hyperlink ref="Q133" r:id="rId286" xr:uid="{17ECA496-2FC8-2B47-B062-D45A1E347DDC}"/>
    <hyperlink ref="Q134" r:id="rId287" xr:uid="{9C75CB3C-6187-7B44-B1AC-3399CD7D6BD4}"/>
    <hyperlink ref="Q135" r:id="rId288" xr:uid="{313D7780-C301-A741-BE71-A685AC8BF6CF}"/>
    <hyperlink ref="Q136" r:id="rId289" xr:uid="{A1EFF51B-08A6-064E-8822-E892F952AF79}"/>
    <hyperlink ref="Q137" r:id="rId290" xr:uid="{EAEDD11C-8733-D544-91FD-3D91B022DE1B}"/>
    <hyperlink ref="Q138" r:id="rId291" xr:uid="{A1A7BF54-D95F-4641-88F2-A27F57570570}"/>
    <hyperlink ref="R127" r:id="rId292" xr:uid="{AA451C0B-A1C9-1447-B90A-9C00D87205FC}"/>
    <hyperlink ref="R128" r:id="rId293" xr:uid="{7ACE1090-A1F0-1E41-976D-09099F1226C6}"/>
    <hyperlink ref="R129" r:id="rId294" xr:uid="{E9222007-C294-B24D-A7F1-91403E98F421}"/>
    <hyperlink ref="R130" r:id="rId295" xr:uid="{A75ED384-97FC-C640-8C05-783F4D613CE3}"/>
    <hyperlink ref="R131" r:id="rId296" xr:uid="{7CC3CB46-615D-444E-BBC0-341715D4803B}"/>
    <hyperlink ref="R132" r:id="rId297" xr:uid="{1D533551-5491-6949-801A-39ACC3083971}"/>
    <hyperlink ref="R133" r:id="rId298" xr:uid="{68AA1FA8-F5FE-8C42-B593-C0E0E5F43662}"/>
    <hyperlink ref="R134" r:id="rId299" xr:uid="{D6AC8014-04A0-5D48-BF96-B306D06C7E40}"/>
    <hyperlink ref="R135" r:id="rId300" xr:uid="{F9F9C427-BCF2-E24C-AEA5-5401693628A4}"/>
    <hyperlink ref="R136" r:id="rId301" xr:uid="{6BBEF6A9-0EC1-5E41-BC4C-19D8962D8573}"/>
    <hyperlink ref="R137" r:id="rId302" xr:uid="{BC69DA0F-BF50-324D-BBC5-E41B1E033A98}"/>
    <hyperlink ref="R138" r:id="rId303" xr:uid="{B3BA45D7-DAB3-024D-BF82-6B13139D42DA}"/>
    <hyperlink ref="Q142" r:id="rId304" xr:uid="{6EF21C4B-AE81-C64C-B4E5-2F080BEE470E}"/>
    <hyperlink ref="Q143" r:id="rId305" xr:uid="{66680F0C-BDFC-894A-9EC8-B6E6A1B0AAF8}"/>
    <hyperlink ref="Q144" r:id="rId306" xr:uid="{C2EEDAF3-BE95-874D-A96F-4A9B39DFFBC3}"/>
    <hyperlink ref="Q145" r:id="rId307" xr:uid="{10B1ED57-2DE6-5D46-AD41-555F7E046AF2}"/>
    <hyperlink ref="Q146" r:id="rId308" xr:uid="{06A56FA5-5E24-AC4E-86F0-6A46F732AC37}"/>
    <hyperlink ref="Q147" r:id="rId309" xr:uid="{509919D7-53A7-4747-9000-ADBF60A34CC7}"/>
    <hyperlink ref="Q148" r:id="rId310" xr:uid="{E378CD15-A9F8-E340-8FF1-0E9FAB958AAF}"/>
    <hyperlink ref="Q149" r:id="rId311" xr:uid="{D81B1BF9-025F-E746-8ED0-1A6D7003DDEB}"/>
    <hyperlink ref="Q150" r:id="rId312" xr:uid="{16C0813C-27CC-384C-981D-D5DF0DD5D7CD}"/>
    <hyperlink ref="Q151" r:id="rId313" xr:uid="{E7FB6F5A-FC1B-8F48-B497-E828C6A849AF}"/>
    <hyperlink ref="Q152" r:id="rId314" xr:uid="{AB5654CB-75DC-FD41-ADD0-E887255514AA}"/>
    <hyperlink ref="Q153" r:id="rId315" xr:uid="{6884309F-5155-9643-9DB7-D6FA3DFEEB2A}"/>
    <hyperlink ref="R142" r:id="rId316" xr:uid="{024DC4F7-DABD-1643-88C7-769699C03A77}"/>
    <hyperlink ref="R143" r:id="rId317" xr:uid="{643ECE31-93D3-8B47-AE00-938CD00583A5}"/>
    <hyperlink ref="R144" r:id="rId318" xr:uid="{A1BEC47D-1E13-CB46-AFBB-DCCF761B3D4D}"/>
    <hyperlink ref="R145" r:id="rId319" xr:uid="{C6ADAF26-4FDC-2642-833C-A3564957A595}"/>
    <hyperlink ref="R147" r:id="rId320" xr:uid="{78885F5F-BCE7-544A-B821-F87DF83E6D1A}"/>
    <hyperlink ref="R148" r:id="rId321" xr:uid="{EE1DB278-36C2-2147-92E6-73E23180990E}"/>
    <hyperlink ref="R149" r:id="rId322" xr:uid="{56C87996-7A0B-9F48-9A4C-C447558C14E3}"/>
    <hyperlink ref="R150" r:id="rId323" xr:uid="{E52AD102-DB3D-1640-B1F5-A7AD0560FCF3}"/>
    <hyperlink ref="R151" r:id="rId324" xr:uid="{0BA52E8E-B81D-E54B-AC01-3356C537B0DA}"/>
    <hyperlink ref="R152" r:id="rId325" xr:uid="{16E8D697-39A8-7841-93EF-CDF21E6B8902}"/>
    <hyperlink ref="R153" r:id="rId326" xr:uid="{489B8ED3-D4D2-1848-881A-EA12474D8424}"/>
    <hyperlink ref="R256" r:id="rId327" xr:uid="{F0A5F4E8-DE0F-3342-A560-C3E2E3BEFAAA}"/>
    <hyperlink ref="Q257" r:id="rId328" xr:uid="{0FF9F4B9-7C00-D14A-8073-DE1F4357077F}"/>
    <hyperlink ref="R257" r:id="rId329" xr:uid="{0B078711-F310-AC4B-8FDD-C44DAEA66E31}"/>
    <hyperlink ref="Q261" r:id="rId330" xr:uid="{19DADED7-ECF1-AA48-89FC-9FE87BF87353}"/>
    <hyperlink ref="R261" r:id="rId331" xr:uid="{4AC4040B-0306-8F48-957B-A5794D8B86F0}"/>
    <hyperlink ref="Q262" r:id="rId332" xr:uid="{1AEE40D3-8A59-D343-85C7-82F501A3234A}"/>
    <hyperlink ref="Q263" r:id="rId333" xr:uid="{5DB32F7A-A720-AD46-A84E-54E1054E784C}"/>
    <hyperlink ref="Q276" r:id="rId334" xr:uid="{F36C6EB1-5546-6545-A324-8BEBD9AD5C9F}"/>
    <hyperlink ref="R276" r:id="rId335" xr:uid="{84EB67D2-C009-B94D-93AA-4E34B4384584}"/>
    <hyperlink ref="R281" r:id="rId336" xr:uid="{2E471AFB-4548-4A48-A2DB-8B3D1521AC0F}"/>
    <hyperlink ref="Q281" r:id="rId337" xr:uid="{82B43B69-72FE-0346-91F3-9DCE85951EF1}"/>
    <hyperlink ref="Q277" r:id="rId338" xr:uid="{74BBAB5F-9F6D-FF4B-B2AE-38A58526C604}"/>
    <hyperlink ref="R277" r:id="rId339" xr:uid="{A3618F46-1983-F24F-BDFF-79D000678924}"/>
    <hyperlink ref="Q282" r:id="rId340" xr:uid="{7B7D8824-EC38-E348-8E6F-4C056863BD2C}"/>
    <hyperlink ref="R282" r:id="rId341" xr:uid="{CB1A5099-72A1-264A-B909-EF324858D69B}"/>
    <hyperlink ref="Q283" r:id="rId342" xr:uid="{CCF646CB-550A-814F-B597-B6940128C9AE}"/>
    <hyperlink ref="R283" r:id="rId343" xr:uid="{15F04312-868F-944B-9BED-11270DDBFFA6}"/>
    <hyperlink ref="Q279" r:id="rId344" xr:uid="{11730FD6-C671-4740-86A7-17E70E4C7B89}"/>
    <hyperlink ref="R279" r:id="rId345" xr:uid="{5BCE0503-EFE1-914A-BE1D-96BC72AB4F53}"/>
    <hyperlink ref="R280" r:id="rId346" xr:uid="{E8DE38AB-EF65-F042-AD57-4F3DCA38E8FB}"/>
    <hyperlink ref="Q280" r:id="rId347" xr:uid="{C4BE9047-4745-9F49-9B41-3D69FBFAE94F}"/>
    <hyperlink ref="R278" r:id="rId348" xr:uid="{DE92BABD-C751-4347-AB68-63C200F21EE0}"/>
    <hyperlink ref="R284" r:id="rId349" xr:uid="{EFE59EB0-DDFE-C343-9D33-F518BBAFD2AA}"/>
    <hyperlink ref="Q284" r:id="rId350" xr:uid="{8BCA489A-A44F-1344-84BB-B0BEEA6F9FEE}"/>
    <hyperlink ref="Q302" r:id="rId351" xr:uid="{72420EA6-AD88-034C-9D34-8E0484CF8721}"/>
    <hyperlink ref="Q306" r:id="rId352" xr:uid="{D66271B7-D129-3B42-916D-5FABDD7F8F6E}"/>
    <hyperlink ref="Q303" r:id="rId353" xr:uid="{D92DFDFA-9DED-C44E-93E8-ECED3B01B3D9}"/>
    <hyperlink ref="Q307" r:id="rId354" xr:uid="{366C3618-370D-5242-9E0F-11FD17B74D02}"/>
    <hyperlink ref="Q308" r:id="rId355" xr:uid="{F72F744F-F57B-ED4B-8A6D-3D09292FA01B}"/>
    <hyperlink ref="Q304" r:id="rId356" xr:uid="{F765D459-9582-4A42-8266-B0D0954D5FF2}"/>
    <hyperlink ref="Q305" r:id="rId357" xr:uid="{459FD683-868E-964B-9FB4-82842618A367}"/>
    <hyperlink ref="Q309" r:id="rId358" xr:uid="{8B0C65AF-3A6D-5E43-B21B-BCB6232801E6}"/>
    <hyperlink ref="R302" r:id="rId359" xr:uid="{750834BD-8F39-FD44-88A1-94BA419984E7}"/>
    <hyperlink ref="R306" r:id="rId360" xr:uid="{DBC34D5B-FCFF-7842-BDE0-48ACAA22F7A5}"/>
    <hyperlink ref="Q278" r:id="rId361" xr:uid="{E0311F58-E4F0-384B-B579-D40ECC7BB789}"/>
    <hyperlink ref="R303" r:id="rId362" xr:uid="{70FC127B-F5FF-8444-8F28-062DA6A939CF}"/>
    <hyperlink ref="R307" r:id="rId363" xr:uid="{661F4E4E-DEB3-D144-8578-961B6DF5D20F}"/>
    <hyperlink ref="R308" r:id="rId364" xr:uid="{05C1D450-EB05-5947-8478-044A0BE1F0AC}"/>
    <hyperlink ref="R304" r:id="rId365" xr:uid="{5F73AE30-2F8A-6546-ABB1-9A46DF8BDD5C}"/>
    <hyperlink ref="R305" r:id="rId366" xr:uid="{0CE1F8D6-715E-DC4E-9F78-CAA46EFB98D4}"/>
    <hyperlink ref="R309" r:id="rId367" xr:uid="{63A862EA-9F3A-784F-B850-3E7A40BE3E51}"/>
    <hyperlink ref="Q315" r:id="rId368" xr:uid="{3D299D5B-DCCF-994D-BFCF-095A574C9DFE}"/>
    <hyperlink ref="Q311" r:id="rId369" xr:uid="{FFD0956C-3859-8D42-9AAA-EE540A11154A}"/>
    <hyperlink ref="Q316" r:id="rId370" xr:uid="{A8B127ED-88E5-0342-9351-451BA9198E0B}"/>
    <hyperlink ref="Q317" r:id="rId371" xr:uid="{39EE419B-046C-A542-8378-4E83A4E61351}"/>
    <hyperlink ref="Q313" r:id="rId372" xr:uid="{DF1084FA-5EA3-7A4A-9DFA-B3FC7ED7E40A}"/>
    <hyperlink ref="Q312" r:id="rId373" xr:uid="{6FEAEDA3-EC77-404A-A81F-1F2EBECDD388}"/>
    <hyperlink ref="Q314" r:id="rId374" xr:uid="{FD2ABD3F-0F70-344A-A169-9ABD274F5205}"/>
    <hyperlink ref="Q318" r:id="rId375" xr:uid="{0CE141BC-8CAE-B44A-A693-326AF703A4A6}"/>
    <hyperlink ref="R315" r:id="rId376" xr:uid="{97180220-ED82-2A4E-ADFC-79FC7389544C}"/>
    <hyperlink ref="R311" r:id="rId377" xr:uid="{BB04FB40-7E5B-EB42-A8A1-43DCD626081C}"/>
    <hyperlink ref="R316" r:id="rId378" xr:uid="{31CB98CA-0FF1-8349-8409-93C34BFA51C8}"/>
    <hyperlink ref="R317" r:id="rId379" xr:uid="{BC0201A2-884F-4649-86BB-4E7DC4D8D031}"/>
    <hyperlink ref="R312" r:id="rId380" xr:uid="{6E5CFF53-7058-B842-9D69-84981E832645}"/>
    <hyperlink ref="R313" r:id="rId381" xr:uid="{5BE67D8A-6732-3D47-9A44-C8DB6A33210C}"/>
    <hyperlink ref="R314" r:id="rId382" xr:uid="{6E2567BD-7A1C-C34C-855D-E02C43724A5D}"/>
    <hyperlink ref="R318" r:id="rId383" xr:uid="{F1B48742-7A41-6D4E-977F-28825DDADA07}"/>
    <hyperlink ref="Q326" r:id="rId384" xr:uid="{576E68C6-ADE5-164F-9180-D076C0329519}"/>
    <hyperlink ref="Q327" r:id="rId385" xr:uid="{8B133D9A-D899-A04F-AF00-1CC62DA1C65F}"/>
    <hyperlink ref="Q320" r:id="rId386" xr:uid="{0C92BB29-7CEA-394B-91F8-4068F480F97D}"/>
    <hyperlink ref="Q328" r:id="rId387" xr:uid="{68E1717E-508A-6845-BA78-C0ECDF2CE000}"/>
    <hyperlink ref="Q321" r:id="rId388" xr:uid="{A53A5049-CB43-B745-AD5B-6AD68603BDC6}"/>
    <hyperlink ref="Q324" r:id="rId389" xr:uid="{1CDEED65-FF6F-4F43-B8A2-7D0D1046BB58}"/>
    <hyperlink ref="Q323" r:id="rId390" xr:uid="{1637DF16-41DB-D147-9E19-6FEA35B76638}"/>
    <hyperlink ref="Q325" r:id="rId391" xr:uid="{4ADC949B-23D1-504B-9ED3-9773845EA6FD}"/>
    <hyperlink ref="R320" r:id="rId392" xr:uid="{2DE835C3-F0F6-EF4C-A211-5EE106D7438F}"/>
    <hyperlink ref="R326" r:id="rId393" xr:uid="{FEA56F2B-A1B5-8840-99F5-750B9A6F51E5}"/>
    <hyperlink ref="R327" r:id="rId394" xr:uid="{C3C8D253-82FF-F746-9C83-6FEBC5DA4DD1}"/>
    <hyperlink ref="R328" r:id="rId395" xr:uid="{F5063A9E-C623-2B4D-95DA-D2577451637C}"/>
    <hyperlink ref="R323" r:id="rId396" xr:uid="{C2732AE6-E945-DB42-A581-4ECC49AAC682}"/>
    <hyperlink ref="R322" r:id="rId397" xr:uid="{064DD2D1-050B-8D47-AD5B-4EDB46D4F80C}"/>
    <hyperlink ref="R324" r:id="rId398" xr:uid="{9FE08646-D4BE-D149-B90B-D747CAD33A41}"/>
    <hyperlink ref="R325" r:id="rId399" xr:uid="{9581E6B6-06F5-FF41-85F0-5C584B4EE0E2}"/>
    <hyperlink ref="R329" r:id="rId400" xr:uid="{24EA7257-80F2-F643-B659-D80ECC29AF39}"/>
    <hyperlink ref="Q330" r:id="rId401" xr:uid="{8492B0D4-4D27-5C43-B8D6-B6BCBEF71D47}"/>
    <hyperlink ref="R321" r:id="rId402" xr:uid="{7A32836A-FADA-1745-9714-E1F37082A4BC}"/>
    <hyperlink ref="Q329" r:id="rId403" xr:uid="{14AEE100-CAD1-0A4F-9F3C-173633A3C225}"/>
    <hyperlink ref="R330" r:id="rId404" xr:uid="{BE48A016-8717-FA41-9138-1732AB648737}"/>
    <hyperlink ref="Q322" r:id="rId405" xr:uid="{373CB816-1163-E74E-8D79-46197523610D}"/>
    <hyperlink ref="Q337" r:id="rId406" xr:uid="{828A4655-AD6D-6A44-8362-FACAB6708645}"/>
    <hyperlink ref="Q332" r:id="rId407" xr:uid="{F643A6C4-0069-B642-9337-2D9AA78763FE}"/>
    <hyperlink ref="Q338" r:id="rId408" xr:uid="{FAFA56AA-2384-4642-B26C-7219159C1A4A}"/>
    <hyperlink ref="Q339" r:id="rId409" xr:uid="{E5B7D19A-1759-3847-9E9B-4CF5C4AEB758}"/>
    <hyperlink ref="Q333" r:id="rId410" xr:uid="{A2775D4F-4099-2A43-A142-D02E765E5636}"/>
    <hyperlink ref="Q334" r:id="rId411" xr:uid="{EB15E85B-4E15-6E43-8436-3502210268A3}"/>
    <hyperlink ref="Q335" r:id="rId412" xr:uid="{85731D54-858F-D745-A9CE-598E238242C0}"/>
    <hyperlink ref="Q336" r:id="rId413" xr:uid="{ADCC9E0F-EA4D-8543-ACED-300B0EA3E486}"/>
    <hyperlink ref="Q340" r:id="rId414" xr:uid="{9A5D3690-8BDA-6C4A-B250-87949231A562}"/>
    <hyperlink ref="Q341" r:id="rId415" xr:uid="{EB6D0B7D-389D-A648-BD47-AF8906DAF63B}"/>
    <hyperlink ref="R337" r:id="rId416" xr:uid="{4E6F40D6-B549-4848-AFB4-52D7AE4798CF}"/>
    <hyperlink ref="R332" r:id="rId417" xr:uid="{3DABD914-72C9-764F-ABF9-6FE15815E643}"/>
    <hyperlink ref="R338" r:id="rId418" xr:uid="{1DE7F6D4-E492-6A4E-A13E-19B9E5FF4A93}"/>
    <hyperlink ref="R339" r:id="rId419" xr:uid="{092953B0-3672-2643-ABB1-04ACA4CF1CD4}"/>
    <hyperlink ref="R333" r:id="rId420" xr:uid="{7F5CAADD-D9E1-0649-BFD8-FA40EB85242C}"/>
    <hyperlink ref="R335" r:id="rId421" xr:uid="{969ED8E9-5CC5-7B40-8BBE-C94F22E23A63}"/>
    <hyperlink ref="R334" r:id="rId422" xr:uid="{7CD4B2F5-752B-F346-9939-1840D3512DE7}"/>
    <hyperlink ref="R336" r:id="rId423" xr:uid="{864AA055-B738-5145-99DF-989111A5C55D}"/>
    <hyperlink ref="R340" r:id="rId424" xr:uid="{A73CAEFB-9CFA-8E43-87C2-BA5DF234A439}"/>
    <hyperlink ref="R341" r:id="rId425" xr:uid="{439D913D-6B10-E541-A3B6-B4F6CD92A93E}"/>
    <hyperlink ref="Q350" r:id="rId426" xr:uid="{C9BA0D49-95AC-484A-AB52-6A025B993B11}"/>
    <hyperlink ref="Q343" r:id="rId427" xr:uid="{5F1702B3-085F-994B-AB86-C9F26F1E044D}"/>
    <hyperlink ref="Q351" r:id="rId428" xr:uid="{4406A9F8-452C-B84D-A009-B4308F4DC902}"/>
    <hyperlink ref="Q352" r:id="rId429" xr:uid="{883843EB-1C7E-0349-A67D-560A050C058F}"/>
    <hyperlink ref="Q353" r:id="rId430" xr:uid="{E4BE8ADC-BC08-224C-84E7-EFE8602A7D73}"/>
    <hyperlink ref="Q354" r:id="rId431" xr:uid="{A93771FC-ECB5-B546-B429-D36B1D74C2C4}"/>
    <hyperlink ref="Q355" r:id="rId432" xr:uid="{9E0760CD-D30E-8742-B66B-8691CEECB275}"/>
    <hyperlink ref="Q346" r:id="rId433" xr:uid="{876736FC-9ABC-8B4B-96DC-1CEC5CBE7CAE}"/>
    <hyperlink ref="Q347" r:id="rId434" xr:uid="{29EF9F11-DAE3-B741-8247-E81B27F0C5D0}"/>
    <hyperlink ref="Q348" r:id="rId435" xr:uid="{E47E4497-0626-DA4A-9AD9-26697DD3C78B}"/>
    <hyperlink ref="Q349" r:id="rId436" xr:uid="{1753748E-CAE3-A34C-B89F-977AB7592954}"/>
    <hyperlink ref="Q356" r:id="rId437" xr:uid="{F997476E-4888-2B4E-9A78-99A9381FE3EA}"/>
    <hyperlink ref="R350" r:id="rId438" xr:uid="{EEDEB050-8157-EE44-8FEE-03956AC681FC}"/>
    <hyperlink ref="Q344" r:id="rId439" xr:uid="{BBA58290-2BEA-5A41-A6E5-5D10FC3E073E}"/>
    <hyperlink ref="Q345" r:id="rId440" xr:uid="{528DCA79-27A3-084D-91AB-43C8030D8B99}"/>
    <hyperlink ref="R343" r:id="rId441" xr:uid="{ADE109F7-BD11-5044-BBB1-2DA5926E28E1}"/>
    <hyperlink ref="R351" r:id="rId442" xr:uid="{C32B3987-E462-0E4C-AF1F-447FC6F677C4}"/>
    <hyperlink ref="R352" r:id="rId443" xr:uid="{F1D1B0AD-C72F-324E-9CE8-CB41D3C50006}"/>
    <hyperlink ref="R353" r:id="rId444" xr:uid="{AA694B40-9275-4A44-8BAE-153D05C1FFAA}"/>
    <hyperlink ref="R344" r:id="rId445" xr:uid="{C8581636-6059-FB42-8F4E-E5FC4B44A5AA}"/>
    <hyperlink ref="R354" r:id="rId446" xr:uid="{24CFA056-E0B2-B04D-BF88-F4D4CF99875D}"/>
    <hyperlink ref="R355" r:id="rId447" xr:uid="{BDC9B251-7DE7-1F4F-8A4E-0E05EE6613ED}"/>
    <hyperlink ref="R345" r:id="rId448" xr:uid="{25CDECAF-38D7-9048-B731-8E76C2FBB7B5}"/>
    <hyperlink ref="R346" r:id="rId449" xr:uid="{8B34A1CE-3E99-E64B-9252-95474B327105}"/>
    <hyperlink ref="R347" r:id="rId450" xr:uid="{EB50495C-296C-8242-9157-7E28714FCDB4}"/>
    <hyperlink ref="R348" r:id="rId451" xr:uid="{DC0822D2-A60E-EA45-A9B3-A7D6E76922C4}"/>
    <hyperlink ref="R349" r:id="rId452" xr:uid="{61FEDB9F-6FC4-1B4D-B853-C10D24BD84BD}"/>
    <hyperlink ref="R356" r:id="rId453" xr:uid="{20112B92-7280-AA4F-958D-E0648DB75892}"/>
    <hyperlink ref="Q389" r:id="rId454" xr:uid="{E2ABB710-B1FF-B041-89FE-90ED9149C8FB}"/>
    <hyperlink ref="Q378" r:id="rId455" xr:uid="{427A50A2-F3F4-5044-8B0F-1BBE4661D47F}"/>
    <hyperlink ref="Q390" r:id="rId456" xr:uid="{71626F8D-8C6E-4E4A-8920-D30CC40624A2}"/>
    <hyperlink ref="Q391" r:id="rId457" xr:uid="{91E60FB4-3F67-C444-8BD2-5E6019FD5B3B}"/>
    <hyperlink ref="Q376" r:id="rId458" xr:uid="{60832BFD-D747-6346-9E18-41DBEA3D07D0}"/>
    <hyperlink ref="Q377" r:id="rId459" xr:uid="{68415F29-325F-F842-97C0-FBC5C69568BC}"/>
    <hyperlink ref="Q392" r:id="rId460" xr:uid="{13CFBB38-EC37-C34E-B228-F89E1238A86C}"/>
    <hyperlink ref="Q379" r:id="rId461" xr:uid="{FF166E2A-C40E-4847-9BE2-0536ED067A1F}"/>
    <hyperlink ref="Q393" r:id="rId462" xr:uid="{CEDAF3D4-2291-D84D-B2C7-B330D7D34C13}"/>
    <hyperlink ref="Q394" r:id="rId463" xr:uid="{BF2C2321-3053-DC49-90CB-C030F45D12B5}"/>
    <hyperlink ref="Q380" r:id="rId464" xr:uid="{3107D26F-AF53-C543-A81A-D2B1D2365B41}"/>
    <hyperlink ref="Q381" r:id="rId465" xr:uid="{4EE41155-A685-F344-A51B-6F892961B210}"/>
    <hyperlink ref="Q382" r:id="rId466" xr:uid="{23F78EBC-CE49-A04A-BA47-D096251951BB}"/>
    <hyperlink ref="Q385" r:id="rId467" xr:uid="{00C32F55-1F90-2846-9283-31579916A535}"/>
    <hyperlink ref="Q386" r:id="rId468" xr:uid="{981B5802-6237-3B48-86F5-8C2366591770}"/>
    <hyperlink ref="Q387" r:id="rId469" xr:uid="{DD74B87E-607A-E84F-BE54-36ABA7CCE40E}"/>
    <hyperlink ref="Q388" r:id="rId470" xr:uid="{8AEF5573-AE2B-5E4E-AF81-30D51E5A2AA8}"/>
    <hyperlink ref="Q395" r:id="rId471" xr:uid="{FF933F69-C0F2-1148-A1FA-062C707032B5}"/>
    <hyperlink ref="Q396" r:id="rId472" xr:uid="{65BB18DD-0323-E044-8824-8AA011F726EF}"/>
    <hyperlink ref="R389" r:id="rId473" xr:uid="{339EAFA0-D56F-C84E-BA36-3F5A9CE81ED9}"/>
    <hyperlink ref="R390" r:id="rId474" xr:uid="{2C949B77-AB97-1343-97AD-C2A1DB38A0CA}"/>
    <hyperlink ref="R391" r:id="rId475" xr:uid="{B9219F35-E83B-B045-8F1B-77E6A29DADE6}"/>
    <hyperlink ref="R376" r:id="rId476" xr:uid="{A012238E-B1CD-E947-B42B-71DE04AD7443}"/>
    <hyperlink ref="R378" r:id="rId477" xr:uid="{8FBF0E45-E60B-5045-BF61-B549FC46EA4E}"/>
    <hyperlink ref="R377" r:id="rId478" xr:uid="{E2F3A44A-9412-A944-ACAA-616B81339E8C}"/>
    <hyperlink ref="R392" r:id="rId479" xr:uid="{DE97E20E-B386-DD48-8377-26503278F714}"/>
    <hyperlink ref="R379" r:id="rId480" xr:uid="{4C801E80-9EEC-8C42-A563-11F4F8A3D798}"/>
    <hyperlink ref="R393" r:id="rId481" xr:uid="{E7615C48-1350-054D-B616-C3D0C3720286}"/>
    <hyperlink ref="R394" r:id="rId482" xr:uid="{D4BA68A6-9A42-E145-BAAD-2E546A9C6A18}"/>
    <hyperlink ref="R380" r:id="rId483" xr:uid="{B21E2848-4890-9147-9346-92D81199C825}"/>
    <hyperlink ref="R381" r:id="rId484" xr:uid="{DD010D36-1205-6C47-BFC8-AF5ECFFB78E2}"/>
    <hyperlink ref="R382" r:id="rId485" xr:uid="{A2BCDF4D-06D2-B746-80BB-2B26F77ED7CB}"/>
    <hyperlink ref="R383" r:id="rId486" xr:uid="{16E10462-B7DF-7445-8F8D-4405D0F268D2}"/>
    <hyperlink ref="R384" r:id="rId487" xr:uid="{EDD716B5-FF49-DA4E-8F47-4D09FF02675B}"/>
    <hyperlink ref="R385" r:id="rId488" xr:uid="{FF9E0587-2A74-C944-980D-59D9EBFCA541}"/>
    <hyperlink ref="R386" r:id="rId489" xr:uid="{D96A3083-8664-4A47-B808-7720747446B3}"/>
    <hyperlink ref="R387" r:id="rId490" xr:uid="{AD503C1D-415D-C749-8125-F8463E386C79}"/>
    <hyperlink ref="R388" r:id="rId491" xr:uid="{53DA89CE-8536-B24E-A501-1B52C725D4B7}"/>
    <hyperlink ref="R395" r:id="rId492" xr:uid="{4BC02F1A-EBB3-E94F-8CF5-6AFBBCB405B0}"/>
    <hyperlink ref="R396" r:id="rId493" xr:uid="{A0E7FD0D-0F3B-FE47-ABC0-2141BCBF9070}"/>
    <hyperlink ref="Q383" r:id="rId494" xr:uid="{DA8114EB-C250-7347-BE83-619741D508EC}"/>
    <hyperlink ref="Q384" r:id="rId495" xr:uid="{C7FEC19A-705F-FC44-84DB-274829EFD4F7}"/>
    <hyperlink ref="Q268" r:id="rId496" xr:uid="{3C7756E3-828B-9B41-A77C-C8D64367BFF1}"/>
    <hyperlink ref="Q269" r:id="rId497" xr:uid="{80F47950-FF82-1946-9A45-E7ED2CB2D589}"/>
    <hyperlink ref="Q270" r:id="rId498" xr:uid="{C14C5130-FFC2-AC40-BA93-799D8250480D}"/>
    <hyperlink ref="Q271" r:id="rId499" xr:uid="{C73B30B4-BBDD-C04E-BB4A-ADAA0D28D8C2}"/>
    <hyperlink ref="Q272" r:id="rId500" xr:uid="{C4CFA219-9877-5A47-BF4B-72EAB738A0D0}"/>
    <hyperlink ref="Q273" r:id="rId501" xr:uid="{5882DD36-1A35-DC4F-A816-B52817ABB653}"/>
    <hyperlink ref="Q288" r:id="rId502" xr:uid="{B4A0D099-CB01-7049-81B9-B1F69E3BC6B3}"/>
    <hyperlink ref="Q291" r:id="rId503" xr:uid="{11B45832-6ACB-0E4A-82FD-C302047F4EEA}"/>
    <hyperlink ref="Q292" r:id="rId504" xr:uid="{76AF933A-8BF2-1F49-A3AB-47CE67EAC4BE}"/>
    <hyperlink ref="Q295" r:id="rId505" xr:uid="{F0A40FC9-96D0-0545-97C9-2A242BE87F84}"/>
    <hyperlink ref="Q296" r:id="rId506" xr:uid="{F700EBC1-2F97-004F-8B1F-E0797C75E989}"/>
    <hyperlink ref="Q297" r:id="rId507" xr:uid="{C0E02FDD-AD1B-9C49-8429-D15B24048219}"/>
    <hyperlink ref="Q274" r:id="rId508" xr:uid="{AD1AF57F-96A7-DD48-8A67-A70C19E5D231}"/>
    <hyperlink ref="Q298" r:id="rId509" xr:uid="{6B3BE8A4-D90D-C249-9FE1-695B2DA34A70}"/>
    <hyperlink ref="Q360" r:id="rId510" xr:uid="{9399EC90-0AB0-9C41-9631-9E0656A118FF}"/>
    <hyperlink ref="Q363" r:id="rId511" xr:uid="{65912093-E8CB-C849-B03D-0C395D171FCB}"/>
    <hyperlink ref="Q364" r:id="rId512" xr:uid="{D1BEBE1B-3044-F140-9D8E-314B8154AA5E}"/>
    <hyperlink ref="Q367" r:id="rId513" xr:uid="{E538F9DA-4AA4-044F-9024-D7E1A71B2565}"/>
    <hyperlink ref="Q368" r:id="rId514" xr:uid="{7A5D6C4E-3014-5E41-BD0D-2F265D84E4FD}"/>
    <hyperlink ref="Q369" r:id="rId515" xr:uid="{7CF4130F-3481-E548-9114-FAE1B16E0538}"/>
    <hyperlink ref="Q372" r:id="rId516" xr:uid="{E279C7C7-6BB2-AC40-BF01-76237806BF5B}"/>
    <hyperlink ref="R268" r:id="rId517" xr:uid="{C775FCE0-3E08-F14D-8BB3-BF63E0177FC2}"/>
    <hyperlink ref="R270" r:id="rId518" xr:uid="{C0C8F060-DB0D-6346-A21D-7C22E83AE8ED}"/>
    <hyperlink ref="R271" r:id="rId519" xr:uid="{D9D4AB25-C83C-4743-BD48-AD4229FEBF0D}"/>
    <hyperlink ref="R273" r:id="rId520" xr:uid="{4F022307-15C4-BB4D-97B4-23DF70FF4553}"/>
    <hyperlink ref="R274" r:id="rId521" xr:uid="{EB054368-6B85-F142-8D76-9DC86A010ADB}"/>
    <hyperlink ref="R288" r:id="rId522" xr:uid="{9697A847-A2D6-754A-B760-D2AD5B8E4AF4}"/>
    <hyperlink ref="R292" r:id="rId523" xr:uid="{69EE9A2C-A2EA-1343-AD62-D0334B95800D}"/>
    <hyperlink ref="R295" r:id="rId524" xr:uid="{2C88D6FD-7992-4644-889B-96EE2F63CB56}"/>
    <hyperlink ref="R297" r:id="rId525" xr:uid="{299D9881-53CD-A140-8FFA-E8091EB202E1}"/>
    <hyperlink ref="R298" r:id="rId526" xr:uid="{32DF9BB4-820C-4845-A652-0841FE039B80}"/>
    <hyperlink ref="R360" r:id="rId527" xr:uid="{3F6BEB2A-F530-1D4E-A89A-53EE7CCBE5F2}"/>
    <hyperlink ref="R364" r:id="rId528" xr:uid="{29CE557C-0CCD-DA44-9F61-30D85A4C8337}"/>
    <hyperlink ref="R367" r:id="rId529" xr:uid="{D3935E31-BEC3-9B4E-A5D0-5ED53CDE0BDC}"/>
    <hyperlink ref="R369" r:id="rId530" xr:uid="{D6CB71BD-0A26-B04F-BC98-45AFEF9218A3}"/>
    <hyperlink ref="R269" r:id="rId531" xr:uid="{7C774074-8BDA-5C48-93EB-CCBD9E0F1CA7}"/>
    <hyperlink ref="R272" r:id="rId532" xr:uid="{462A7AEA-573B-FA4E-B6B2-86B7CB87D11D}"/>
    <hyperlink ref="R291" r:id="rId533" xr:uid="{E88C1C79-8B20-9A4A-96FB-E0C271DD2969}"/>
    <hyperlink ref="R296" r:id="rId534" xr:uid="{C082A2E7-A1FA-4F4D-9690-0E4A8476F2F9}"/>
    <hyperlink ref="R363" r:id="rId535" xr:uid="{1DEEEE2F-1AF9-0F4C-B131-520B29C56D9D}"/>
    <hyperlink ref="R368" r:id="rId536" xr:uid="{32F27BC7-CDA1-AA45-A88C-284036EA9220}"/>
    <hyperlink ref="R372" r:id="rId537" xr:uid="{B6419794-BF59-7849-820C-BA4FED8E80CD}"/>
    <hyperlink ref="Q286" r:id="rId538" xr:uid="{2C3082B8-A6C3-1D42-8C6C-C0A770F46F8F}"/>
    <hyperlink ref="Q287" r:id="rId539" xr:uid="{84C4A943-68D6-6047-884C-4198191E7DD5}"/>
    <hyperlink ref="Q289" r:id="rId540" xr:uid="{C3412A5B-DC10-6443-8580-70F838555A20}"/>
    <hyperlink ref="Q290" r:id="rId541" xr:uid="{A229C2A7-ED15-D241-AF1B-4D497DF6E6FC}"/>
    <hyperlink ref="Q293" r:id="rId542" xr:uid="{71A7CF85-E34C-EE4F-A83B-1C46D78E2A7A}"/>
    <hyperlink ref="Q294" r:id="rId543" xr:uid="{2A772B23-1E87-7843-B0D1-A77774662F30}"/>
    <hyperlink ref="Q299" r:id="rId544" xr:uid="{EB969BCB-AF58-DE47-BF14-3D0F70F9EF4E}"/>
    <hyperlink ref="Q300" r:id="rId545" xr:uid="{9FAD6420-A21B-6045-8D2D-80E099EB636D}"/>
    <hyperlink ref="Q358" r:id="rId546" xr:uid="{6E20D1AB-0A56-4245-9ADC-F2EE947FE22E}"/>
    <hyperlink ref="Q359" r:id="rId547" xr:uid="{2AF07D81-D08A-DB44-A30F-A0A0AC305FFD}"/>
    <hyperlink ref="Q361" r:id="rId548" xr:uid="{EEB5EEE7-C106-8D4F-A42B-071BE1BC2E2D}"/>
    <hyperlink ref="Q362" r:id="rId549" xr:uid="{0A76A1BB-23AC-5644-845C-873442A0CA58}"/>
    <hyperlink ref="Q365" r:id="rId550" xr:uid="{1128AEBF-EFC7-B445-B916-1A5FC6F48F98}"/>
    <hyperlink ref="Q366" r:id="rId551" xr:uid="{782B5F7B-9055-DB4C-9CDD-3429FC888035}"/>
    <hyperlink ref="Q370" r:id="rId552" xr:uid="{4FFE14E0-EEB3-3341-8CCA-01F4771764F1}"/>
    <hyperlink ref="Q371" r:id="rId553" xr:uid="{1AE821E9-AD1B-9243-B0A1-58B022604554}"/>
    <hyperlink ref="Q373" r:id="rId554" xr:uid="{8DED43EC-A87C-5145-AD53-A66AF6038A30}"/>
    <hyperlink ref="Q374" r:id="rId555" xr:uid="{32D2E4C8-AE30-274E-99CF-10681483B6B1}"/>
    <hyperlink ref="R286" r:id="rId556" xr:uid="{7E1CB6F0-D1DE-F34F-9A98-2EB72831C673}"/>
    <hyperlink ref="R287" r:id="rId557" xr:uid="{C82BB85B-DE7F-564C-8DCF-3AEB2EDE3301}"/>
    <hyperlink ref="R289" r:id="rId558" xr:uid="{F64E55F7-91FA-6348-BEB2-4B3BBFB86705}"/>
    <hyperlink ref="R290" r:id="rId559" xr:uid="{4DF5CB81-7F7D-EB4F-A753-FBA5DC28CD10}"/>
    <hyperlink ref="R293" r:id="rId560" xr:uid="{E01D58E1-D11E-A241-8E4A-E5B385DA50FF}"/>
    <hyperlink ref="R294" r:id="rId561" xr:uid="{9318439C-A349-A94B-B7D2-5EA02B82FDF4}"/>
    <hyperlink ref="R299" r:id="rId562" xr:uid="{B8AAA83D-6521-8C4A-A87B-4958412204F1}"/>
    <hyperlink ref="R300" r:id="rId563" xr:uid="{320892F3-4EEB-5244-B3EB-1EB1C6AC0238}"/>
    <hyperlink ref="R358" r:id="rId564" xr:uid="{6B427160-D9B6-444E-9678-07EDE5A825BF}"/>
    <hyperlink ref="R359" r:id="rId565" xr:uid="{57AE2668-88CF-5A45-9F5C-4CCF18FB55AF}"/>
    <hyperlink ref="R361" r:id="rId566" xr:uid="{A5F9C913-74CC-2F45-9F34-74356B9717B3}"/>
    <hyperlink ref="R362" r:id="rId567" xr:uid="{2D18EC76-46DA-2642-A6E7-29CE988E5F55}"/>
    <hyperlink ref="R365" r:id="rId568" xr:uid="{E8D89F65-ABE3-3E41-9139-2C310B22643C}"/>
    <hyperlink ref="R366" r:id="rId569" xr:uid="{4A5E0882-2A3B-0E4E-B2A8-29A0429DF94A}"/>
    <hyperlink ref="R370" r:id="rId570" xr:uid="{1FFC08DF-C133-B54B-B90A-1EF83E284119}"/>
    <hyperlink ref="R371" r:id="rId571" xr:uid="{20BDAD99-C929-354A-A14C-7180BD257481}"/>
    <hyperlink ref="R373" r:id="rId572" xr:uid="{4F39F1CF-73B6-4144-967F-71D50682B655}"/>
    <hyperlink ref="R374" r:id="rId573" xr:uid="{88D8B6A3-A40E-3A4D-933D-5111B7A03FA7}"/>
  </hyperlinks>
  <pageMargins left="0.7" right="0.7" top="0.75" bottom="0.75" header="0.3" footer="0.3"/>
  <pageSetup orientation="portrait" r:id="rId5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2023-10-09T20:19:12Z</dcterms:modified>
</cp:coreProperties>
</file>