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 filterPrivacy="1"/>
  <xr:revisionPtr revIDLastSave="0" documentId="8_{DAD82675-A9FB-9A46-8780-0B7117B027B7}" xr6:coauthVersionLast="47" xr6:coauthVersionMax="47" xr10:uidLastSave="{00000000-0000-0000-0000-000000000000}"/>
  <bookViews>
    <workbookView xWindow="45900" yWindow="2140" windowWidth="22740" windowHeight="176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3" i="1" l="1"/>
  <c r="N323" i="1" s="1"/>
  <c r="K323" i="1"/>
  <c r="L323" i="1" s="1"/>
  <c r="M321" i="1"/>
  <c r="N321" i="1" s="1"/>
  <c r="K321" i="1"/>
  <c r="L321" i="1" s="1"/>
  <c r="M304" i="1"/>
  <c r="N304" i="1" s="1"/>
  <c r="K304" i="1"/>
  <c r="L304" i="1" s="1"/>
  <c r="M303" i="1"/>
  <c r="N303" i="1" s="1"/>
  <c r="K303" i="1"/>
  <c r="L303" i="1" s="1"/>
  <c r="M302" i="1"/>
  <c r="N302" i="1" s="1"/>
  <c r="K302" i="1"/>
  <c r="L302" i="1" s="1"/>
  <c r="M300" i="1"/>
  <c r="N300" i="1" s="1"/>
  <c r="K300" i="1"/>
  <c r="L300" i="1" s="1"/>
  <c r="M299" i="1"/>
  <c r="N299" i="1" s="1"/>
  <c r="K299" i="1"/>
  <c r="L299" i="1" s="1"/>
  <c r="M297" i="1"/>
  <c r="N297" i="1" s="1"/>
  <c r="K297" i="1"/>
  <c r="L297" i="1" s="1"/>
  <c r="M296" i="1"/>
  <c r="N296" i="1" s="1"/>
  <c r="K296" i="1"/>
  <c r="L296" i="1" s="1"/>
  <c r="M291" i="1"/>
  <c r="N291" i="1" s="1"/>
  <c r="K291" i="1"/>
  <c r="L291" i="1" s="1"/>
  <c r="M231" i="1" l="1"/>
  <c r="N231" i="1" s="1"/>
  <c r="K231" i="1"/>
  <c r="L231" i="1" s="1"/>
  <c r="M230" i="1"/>
  <c r="N230" i="1" s="1"/>
  <c r="K230" i="1"/>
  <c r="L230" i="1" s="1"/>
  <c r="M229" i="1"/>
  <c r="N229" i="1" s="1"/>
  <c r="K229" i="1"/>
  <c r="L229" i="1" s="1"/>
  <c r="M228" i="1"/>
  <c r="N228" i="1" s="1"/>
  <c r="K228" i="1"/>
  <c r="L228" i="1" s="1"/>
  <c r="M225" i="1"/>
  <c r="N225" i="1" s="1"/>
  <c r="K225" i="1"/>
  <c r="L225" i="1" s="1"/>
  <c r="M221" i="1"/>
  <c r="N221" i="1" s="1"/>
  <c r="K221" i="1"/>
  <c r="L221" i="1" s="1"/>
  <c r="M224" i="1"/>
  <c r="N224" i="1" s="1"/>
  <c r="K224" i="1"/>
  <c r="L224" i="1" s="1"/>
  <c r="M220" i="1"/>
  <c r="N220" i="1" s="1"/>
  <c r="K220" i="1"/>
  <c r="L220" i="1" s="1"/>
  <c r="M218" i="1"/>
  <c r="N218" i="1" s="1"/>
  <c r="K218" i="1"/>
  <c r="L218" i="1" s="1"/>
  <c r="M219" i="1"/>
  <c r="N219" i="1" s="1"/>
  <c r="K219" i="1"/>
  <c r="L219" i="1" s="1"/>
  <c r="M245" i="1" l="1"/>
  <c r="N245" i="1" s="1"/>
  <c r="K245" i="1"/>
  <c r="L245" i="1" s="1"/>
  <c r="M244" i="1"/>
  <c r="N244" i="1" s="1"/>
  <c r="K244" i="1"/>
  <c r="L244" i="1" s="1"/>
  <c r="M243" i="1"/>
  <c r="N243" i="1" s="1"/>
  <c r="K243" i="1"/>
  <c r="L243" i="1" s="1"/>
  <c r="M206" i="1"/>
  <c r="N206" i="1" s="1"/>
  <c r="K206" i="1"/>
  <c r="L206" i="1" s="1"/>
  <c r="M277" i="1"/>
  <c r="N277" i="1" s="1"/>
  <c r="K277" i="1"/>
  <c r="L277" i="1" s="1"/>
  <c r="M276" i="1"/>
  <c r="N276" i="1" s="1"/>
  <c r="K276" i="1"/>
  <c r="L276" i="1" s="1"/>
  <c r="M275" i="1"/>
  <c r="N275" i="1" s="1"/>
  <c r="K275" i="1"/>
  <c r="L275" i="1" s="1"/>
  <c r="M242" i="1"/>
  <c r="N242" i="1" s="1"/>
  <c r="K242" i="1"/>
  <c r="L242" i="1" s="1"/>
  <c r="M241" i="1"/>
  <c r="N241" i="1" s="1"/>
  <c r="K241" i="1"/>
  <c r="L241" i="1" s="1"/>
  <c r="M240" i="1"/>
  <c r="N240" i="1" s="1"/>
  <c r="K240" i="1"/>
  <c r="L240" i="1" s="1"/>
  <c r="M274" i="1"/>
  <c r="N274" i="1" s="1"/>
  <c r="K274" i="1"/>
  <c r="L274" i="1" s="1"/>
  <c r="M273" i="1"/>
  <c r="N273" i="1" s="1"/>
  <c r="K273" i="1"/>
  <c r="L273" i="1" s="1"/>
  <c r="M272" i="1"/>
  <c r="N272" i="1" s="1"/>
  <c r="K272" i="1"/>
  <c r="L272" i="1" s="1"/>
  <c r="M239" i="1"/>
  <c r="N239" i="1" s="1"/>
  <c r="K239" i="1"/>
  <c r="L239" i="1" s="1"/>
  <c r="M238" i="1"/>
  <c r="N238" i="1" s="1"/>
  <c r="K238" i="1"/>
  <c r="L238" i="1" s="1"/>
  <c r="M237" i="1"/>
  <c r="N237" i="1" s="1"/>
  <c r="K237" i="1"/>
  <c r="L237" i="1" s="1"/>
  <c r="M203" i="1"/>
  <c r="N203" i="1" s="1"/>
  <c r="K203" i="1"/>
  <c r="L203" i="1" s="1"/>
  <c r="M271" i="1"/>
  <c r="N271" i="1" s="1"/>
  <c r="K271" i="1"/>
  <c r="L271" i="1" s="1"/>
  <c r="M270" i="1"/>
  <c r="N270" i="1" s="1"/>
  <c r="K270" i="1"/>
  <c r="L270" i="1" s="1"/>
  <c r="M236" i="1"/>
  <c r="N236" i="1" s="1"/>
  <c r="K236" i="1"/>
  <c r="L236" i="1" s="1"/>
  <c r="M235" i="1"/>
  <c r="N235" i="1" s="1"/>
  <c r="K235" i="1"/>
  <c r="L235" i="1" s="1"/>
  <c r="M234" i="1"/>
  <c r="N234" i="1" s="1"/>
  <c r="K234" i="1"/>
  <c r="L234" i="1" s="1"/>
  <c r="M200" i="1"/>
  <c r="N200" i="1" s="1"/>
  <c r="K200" i="1"/>
  <c r="L200" i="1" s="1"/>
  <c r="M269" i="1"/>
  <c r="N269" i="1" s="1"/>
  <c r="K269" i="1"/>
  <c r="L269" i="1" s="1"/>
  <c r="M264" i="1"/>
  <c r="N264" i="1" s="1"/>
  <c r="K264" i="1"/>
  <c r="L264" i="1" s="1"/>
  <c r="M263" i="1"/>
  <c r="N263" i="1" s="1"/>
  <c r="K263" i="1"/>
  <c r="L263" i="1" s="1"/>
  <c r="M260" i="1"/>
  <c r="N260" i="1" s="1"/>
  <c r="K260" i="1"/>
  <c r="L260" i="1" s="1"/>
  <c r="M259" i="1"/>
  <c r="N259" i="1" s="1"/>
  <c r="K259" i="1"/>
  <c r="L259" i="1" s="1"/>
  <c r="M255" i="1"/>
  <c r="N255" i="1" s="1"/>
  <c r="K255" i="1"/>
  <c r="L255" i="1" s="1"/>
  <c r="M268" i="1"/>
  <c r="N268" i="1" s="1"/>
  <c r="K268" i="1"/>
  <c r="L268" i="1" s="1"/>
  <c r="M267" i="1"/>
  <c r="N267" i="1" s="1"/>
  <c r="K267" i="1"/>
  <c r="L267" i="1" s="1"/>
  <c r="M197" i="1"/>
  <c r="N197" i="1" s="1"/>
  <c r="K197" i="1"/>
  <c r="L197" i="1" s="1"/>
  <c r="M196" i="1"/>
  <c r="N196" i="1" s="1"/>
  <c r="K196" i="1"/>
  <c r="L196" i="1" s="1"/>
  <c r="M195" i="1"/>
  <c r="N195" i="1" s="1"/>
  <c r="K195" i="1"/>
  <c r="L195" i="1" s="1"/>
  <c r="M194" i="1"/>
  <c r="N194" i="1" s="1"/>
  <c r="K194" i="1"/>
  <c r="L194" i="1" s="1"/>
  <c r="M191" i="1"/>
  <c r="N191" i="1" s="1"/>
  <c r="K191" i="1"/>
  <c r="L191" i="1" s="1"/>
  <c r="M189" i="1"/>
  <c r="N189" i="1" s="1"/>
  <c r="K189" i="1"/>
  <c r="L189" i="1" s="1"/>
  <c r="M185" i="1"/>
  <c r="N185" i="1" s="1"/>
  <c r="K185" i="1"/>
  <c r="L185" i="1" s="1"/>
  <c r="M190" i="1"/>
  <c r="N190" i="1" s="1"/>
  <c r="K190" i="1"/>
  <c r="L190" i="1" s="1"/>
  <c r="M188" i="1"/>
  <c r="N188" i="1" s="1"/>
  <c r="K188" i="1"/>
  <c r="L188" i="1" s="1"/>
  <c r="M184" i="1"/>
  <c r="N184" i="1" s="1"/>
  <c r="K184" i="1"/>
  <c r="L184" i="1" s="1"/>
  <c r="M183" i="1"/>
  <c r="N183" i="1" s="1"/>
  <c r="K183" i="1"/>
  <c r="L183" i="1" s="1"/>
  <c r="M77" i="1"/>
  <c r="N77" i="1" s="1"/>
  <c r="K77" i="1"/>
  <c r="L77" i="1" s="1"/>
  <c r="M71" i="1"/>
  <c r="N71" i="1" s="1"/>
  <c r="K71" i="1"/>
  <c r="L71" i="1" s="1"/>
  <c r="M65" i="1"/>
  <c r="N65" i="1" s="1"/>
  <c r="K65" i="1"/>
  <c r="L65" i="1" s="1"/>
  <c r="M78" i="1"/>
  <c r="N78" i="1" s="1"/>
  <c r="K78" i="1"/>
  <c r="L78" i="1" s="1"/>
  <c r="M72" i="1"/>
  <c r="N72" i="1" s="1"/>
  <c r="K72" i="1"/>
  <c r="L72" i="1" s="1"/>
  <c r="M66" i="1"/>
  <c r="N66" i="1" s="1"/>
  <c r="K66" i="1"/>
  <c r="L66" i="1" s="1"/>
  <c r="M38" i="1"/>
  <c r="N38" i="1" s="1"/>
  <c r="K38" i="1"/>
  <c r="L38" i="1" s="1"/>
  <c r="M31" i="1"/>
  <c r="N31" i="1" s="1"/>
  <c r="K31" i="1"/>
  <c r="L31" i="1" s="1"/>
  <c r="M24" i="1"/>
  <c r="N24" i="1" s="1"/>
  <c r="K24" i="1"/>
  <c r="L24" i="1" s="1"/>
  <c r="M433" i="1"/>
  <c r="N433" i="1" s="1"/>
  <c r="K433" i="1"/>
  <c r="L433" i="1" s="1"/>
  <c r="M432" i="1"/>
  <c r="N432" i="1" s="1"/>
  <c r="K432" i="1"/>
  <c r="L432" i="1" s="1"/>
  <c r="M436" i="1"/>
  <c r="N436" i="1" s="1"/>
  <c r="K436" i="1"/>
  <c r="L436" i="1" s="1"/>
  <c r="M435" i="1"/>
  <c r="N435" i="1" s="1"/>
  <c r="K435" i="1"/>
  <c r="L435" i="1" s="1"/>
  <c r="M428" i="1"/>
  <c r="N428" i="1" s="1"/>
  <c r="K428" i="1"/>
  <c r="L428" i="1" s="1"/>
  <c r="M427" i="1"/>
  <c r="N427" i="1" s="1"/>
  <c r="K427" i="1"/>
  <c r="L427" i="1" s="1"/>
  <c r="M424" i="1"/>
  <c r="N424" i="1" s="1"/>
  <c r="K424" i="1"/>
  <c r="L424" i="1" s="1"/>
  <c r="M423" i="1"/>
  <c r="N423" i="1" s="1"/>
  <c r="K423" i="1"/>
  <c r="L423" i="1" s="1"/>
  <c r="M421" i="1"/>
  <c r="N421" i="1" s="1"/>
  <c r="K421" i="1"/>
  <c r="L421" i="1" s="1"/>
  <c r="M420" i="1"/>
  <c r="N420" i="1" s="1"/>
  <c r="K420" i="1"/>
  <c r="L420" i="1" s="1"/>
  <c r="M362" i="1"/>
  <c r="N362" i="1" s="1"/>
  <c r="K362" i="1"/>
  <c r="L362" i="1" s="1"/>
  <c r="M361" i="1"/>
  <c r="N361" i="1" s="1"/>
  <c r="K361" i="1"/>
  <c r="L361" i="1" s="1"/>
  <c r="M356" i="1"/>
  <c r="N356" i="1" s="1"/>
  <c r="K356" i="1"/>
  <c r="L356" i="1" s="1"/>
  <c r="M355" i="1"/>
  <c r="N355" i="1" s="1"/>
  <c r="K355" i="1"/>
  <c r="L355" i="1" s="1"/>
  <c r="M352" i="1"/>
  <c r="N352" i="1" s="1"/>
  <c r="K352" i="1"/>
  <c r="L352" i="1" s="1"/>
  <c r="M351" i="1"/>
  <c r="N351" i="1" s="1"/>
  <c r="K351" i="1"/>
  <c r="L351" i="1" s="1"/>
  <c r="M349" i="1"/>
  <c r="N349" i="1" s="1"/>
  <c r="K349" i="1"/>
  <c r="L349" i="1" s="1"/>
  <c r="M348" i="1"/>
  <c r="N348" i="1" s="1"/>
  <c r="K348" i="1"/>
  <c r="L348" i="1" s="1"/>
  <c r="M434" i="1"/>
  <c r="N434" i="1" s="1"/>
  <c r="K434" i="1"/>
  <c r="L434" i="1" s="1"/>
  <c r="M430" i="1"/>
  <c r="N430" i="1" s="1"/>
  <c r="K430" i="1"/>
  <c r="L430" i="1" s="1"/>
  <c r="M429" i="1"/>
  <c r="N429" i="1" s="1"/>
  <c r="K429" i="1"/>
  <c r="L429" i="1" s="1"/>
  <c r="M425" i="1"/>
  <c r="N425" i="1" s="1"/>
  <c r="K425" i="1"/>
  <c r="L425" i="1" s="1"/>
  <c r="M422" i="1"/>
  <c r="N422" i="1" s="1"/>
  <c r="K422" i="1"/>
  <c r="L422" i="1" s="1"/>
  <c r="M360" i="1"/>
  <c r="N360" i="1" s="1"/>
  <c r="K360" i="1"/>
  <c r="L360" i="1" s="1"/>
  <c r="M358" i="1"/>
  <c r="N358" i="1" s="1"/>
  <c r="K358" i="1"/>
  <c r="L358" i="1" s="1"/>
  <c r="M357" i="1"/>
  <c r="N357" i="1" s="1"/>
  <c r="K357" i="1"/>
  <c r="L357" i="1" s="1"/>
  <c r="M353" i="1"/>
  <c r="N353" i="1" s="1"/>
  <c r="K353" i="1"/>
  <c r="L353" i="1" s="1"/>
  <c r="M350" i="1"/>
  <c r="N350" i="1" s="1"/>
  <c r="K350" i="1"/>
  <c r="L350" i="1" s="1"/>
  <c r="M334" i="1"/>
  <c r="N334" i="1" s="1"/>
  <c r="K334" i="1"/>
  <c r="L334" i="1" s="1"/>
  <c r="M333" i="1"/>
  <c r="N333" i="1" s="1"/>
  <c r="K333" i="1"/>
  <c r="L333" i="1" s="1"/>
  <c r="M331" i="1"/>
  <c r="N331" i="1" s="1"/>
  <c r="K331" i="1"/>
  <c r="L331" i="1" s="1"/>
  <c r="M330" i="1"/>
  <c r="N330" i="1" s="1"/>
  <c r="K330" i="1"/>
  <c r="L330" i="1" s="1"/>
  <c r="M336" i="1"/>
  <c r="N336" i="1" s="1"/>
  <c r="K336" i="1"/>
  <c r="L336" i="1" s="1"/>
  <c r="M453" i="1"/>
  <c r="N453" i="1" s="1"/>
  <c r="K453" i="1"/>
  <c r="L453" i="1" s="1"/>
  <c r="M452" i="1"/>
  <c r="N452" i="1" s="1"/>
  <c r="K452" i="1"/>
  <c r="L452" i="1" s="1"/>
  <c r="M451" i="1"/>
  <c r="N451" i="1" s="1"/>
  <c r="K451" i="1"/>
  <c r="L451" i="1" s="1"/>
  <c r="M440" i="1"/>
  <c r="N440" i="1" s="1"/>
  <c r="K440" i="1"/>
  <c r="L440" i="1" s="1"/>
  <c r="M414" i="1"/>
  <c r="N414" i="1" s="1"/>
  <c r="K414" i="1"/>
  <c r="L414" i="1" s="1"/>
  <c r="M413" i="1"/>
  <c r="N413" i="1" s="1"/>
  <c r="K413" i="1"/>
  <c r="L413" i="1" s="1"/>
  <c r="M412" i="1"/>
  <c r="N412" i="1" s="1"/>
  <c r="K412" i="1"/>
  <c r="L412" i="1" s="1"/>
  <c r="M398" i="1"/>
  <c r="N398" i="1" s="1"/>
  <c r="K398" i="1"/>
  <c r="L398" i="1" s="1"/>
  <c r="M394" i="1"/>
  <c r="N394" i="1" s="1"/>
  <c r="K394" i="1"/>
  <c r="L394" i="1" s="1"/>
  <c r="M382" i="1"/>
  <c r="N382" i="1" s="1"/>
  <c r="K382" i="1"/>
  <c r="L382" i="1" s="1"/>
  <c r="M373" i="1"/>
  <c r="N373" i="1" s="1"/>
  <c r="K373" i="1"/>
  <c r="L373" i="1" s="1"/>
  <c r="M365" i="1"/>
  <c r="N365" i="1" s="1"/>
  <c r="K365" i="1"/>
  <c r="L365" i="1" s="1"/>
  <c r="M458" i="1"/>
  <c r="N458" i="1" s="1"/>
  <c r="K458" i="1"/>
  <c r="L458" i="1" s="1"/>
  <c r="M457" i="1"/>
  <c r="N457" i="1" s="1"/>
  <c r="K457" i="1"/>
  <c r="L457" i="1" s="1"/>
  <c r="M456" i="1"/>
  <c r="N456" i="1" s="1"/>
  <c r="K456" i="1"/>
  <c r="L456" i="1" s="1"/>
  <c r="M455" i="1"/>
  <c r="N455" i="1" s="1"/>
  <c r="K455" i="1"/>
  <c r="L455" i="1" s="1"/>
  <c r="M454" i="1"/>
  <c r="N454" i="1" s="1"/>
  <c r="K454" i="1"/>
  <c r="L454" i="1" s="1"/>
  <c r="M450" i="1"/>
  <c r="N450" i="1" s="1"/>
  <c r="K450" i="1"/>
  <c r="L450" i="1" s="1"/>
  <c r="M449" i="1"/>
  <c r="N449" i="1" s="1"/>
  <c r="K449" i="1"/>
  <c r="L449" i="1" s="1"/>
  <c r="M448" i="1"/>
  <c r="N448" i="1" s="1"/>
  <c r="K448" i="1"/>
  <c r="L448" i="1" s="1"/>
  <c r="M447" i="1"/>
  <c r="N447" i="1" s="1"/>
  <c r="K447" i="1"/>
  <c r="L447" i="1" s="1"/>
  <c r="M446" i="1"/>
  <c r="N446" i="1" s="1"/>
  <c r="K446" i="1"/>
  <c r="L446" i="1" s="1"/>
  <c r="M445" i="1"/>
  <c r="N445" i="1" s="1"/>
  <c r="K445" i="1"/>
  <c r="L445" i="1" s="1"/>
  <c r="M444" i="1"/>
  <c r="N444" i="1" s="1"/>
  <c r="K444" i="1"/>
  <c r="L444" i="1" s="1"/>
  <c r="M443" i="1"/>
  <c r="N443" i="1" s="1"/>
  <c r="K443" i="1"/>
  <c r="L443" i="1" s="1"/>
  <c r="M442" i="1"/>
  <c r="N442" i="1" s="1"/>
  <c r="K442" i="1"/>
  <c r="L442" i="1" s="1"/>
  <c r="M441" i="1"/>
  <c r="N441" i="1" s="1"/>
  <c r="K441" i="1"/>
  <c r="L441" i="1" s="1"/>
  <c r="M439" i="1"/>
  <c r="N439" i="1" s="1"/>
  <c r="K439" i="1"/>
  <c r="L439" i="1" s="1"/>
  <c r="M438" i="1"/>
  <c r="N438" i="1" s="1"/>
  <c r="K438" i="1"/>
  <c r="L438" i="1" s="1"/>
  <c r="M418" i="1"/>
  <c r="N418" i="1" s="1"/>
  <c r="K418" i="1"/>
  <c r="L418" i="1" s="1"/>
  <c r="M417" i="1"/>
  <c r="N417" i="1" s="1"/>
  <c r="K417" i="1"/>
  <c r="L417" i="1" s="1"/>
  <c r="M416" i="1"/>
  <c r="N416" i="1" s="1"/>
  <c r="K416" i="1"/>
  <c r="L416" i="1" s="1"/>
  <c r="M415" i="1"/>
  <c r="N415" i="1" s="1"/>
  <c r="K415" i="1"/>
  <c r="L415" i="1" s="1"/>
  <c r="M411" i="1"/>
  <c r="N411" i="1" s="1"/>
  <c r="K411" i="1"/>
  <c r="L411" i="1" s="1"/>
  <c r="M410" i="1"/>
  <c r="N410" i="1" s="1"/>
  <c r="K410" i="1"/>
  <c r="L410" i="1" s="1"/>
  <c r="M409" i="1"/>
  <c r="N409" i="1" s="1"/>
  <c r="K409" i="1"/>
  <c r="L409" i="1" s="1"/>
  <c r="M408" i="1"/>
  <c r="N408" i="1" s="1"/>
  <c r="K408" i="1"/>
  <c r="L408" i="1" s="1"/>
  <c r="M407" i="1"/>
  <c r="N407" i="1" s="1"/>
  <c r="K407" i="1"/>
  <c r="L407" i="1" s="1"/>
  <c r="M406" i="1"/>
  <c r="N406" i="1" s="1"/>
  <c r="K406" i="1"/>
  <c r="L406" i="1" s="1"/>
  <c r="M405" i="1"/>
  <c r="N405" i="1" s="1"/>
  <c r="K405" i="1"/>
  <c r="L405" i="1" s="1"/>
  <c r="M403" i="1"/>
  <c r="N403" i="1" s="1"/>
  <c r="K403" i="1"/>
  <c r="L403" i="1" s="1"/>
  <c r="M402" i="1"/>
  <c r="N402" i="1" s="1"/>
  <c r="K402" i="1"/>
  <c r="L402" i="1" s="1"/>
  <c r="M401" i="1"/>
  <c r="N401" i="1" s="1"/>
  <c r="K401" i="1"/>
  <c r="L401" i="1" s="1"/>
  <c r="M400" i="1"/>
  <c r="N400" i="1" s="1"/>
  <c r="K400" i="1"/>
  <c r="L400" i="1" s="1"/>
  <c r="M399" i="1"/>
  <c r="N399" i="1" s="1"/>
  <c r="K399" i="1"/>
  <c r="L399" i="1" s="1"/>
  <c r="M397" i="1"/>
  <c r="N397" i="1" s="1"/>
  <c r="K397" i="1"/>
  <c r="L397" i="1" s="1"/>
  <c r="M396" i="1"/>
  <c r="N396" i="1" s="1"/>
  <c r="K396" i="1"/>
  <c r="L396" i="1" s="1"/>
  <c r="M395" i="1"/>
  <c r="N395" i="1" s="1"/>
  <c r="K395" i="1"/>
  <c r="L395" i="1" s="1"/>
  <c r="M392" i="1"/>
  <c r="N392" i="1" s="1"/>
  <c r="K392" i="1"/>
  <c r="L392" i="1" s="1"/>
  <c r="M391" i="1"/>
  <c r="N391" i="1" s="1"/>
  <c r="K391" i="1"/>
  <c r="L391" i="1" s="1"/>
  <c r="M390" i="1"/>
  <c r="N390" i="1" s="1"/>
  <c r="K390" i="1"/>
  <c r="L390" i="1" s="1"/>
  <c r="M389" i="1"/>
  <c r="N389" i="1" s="1"/>
  <c r="K389" i="1"/>
  <c r="L389" i="1" s="1"/>
  <c r="M388" i="1"/>
  <c r="N388" i="1" s="1"/>
  <c r="K388" i="1"/>
  <c r="L388" i="1" s="1"/>
  <c r="M387" i="1"/>
  <c r="N387" i="1" s="1"/>
  <c r="K387" i="1"/>
  <c r="L387" i="1" s="1"/>
  <c r="M386" i="1"/>
  <c r="N386" i="1" s="1"/>
  <c r="K386" i="1"/>
  <c r="L386" i="1" s="1"/>
  <c r="M385" i="1"/>
  <c r="N385" i="1" s="1"/>
  <c r="K385" i="1"/>
  <c r="L385" i="1" s="1"/>
  <c r="M384" i="1"/>
  <c r="N384" i="1" s="1"/>
  <c r="K384" i="1"/>
  <c r="L384" i="1" s="1"/>
  <c r="M383" i="1"/>
  <c r="N383" i="1" s="1"/>
  <c r="K383" i="1"/>
  <c r="L383" i="1" s="1"/>
  <c r="M380" i="1"/>
  <c r="N380" i="1" s="1"/>
  <c r="K380" i="1"/>
  <c r="L380" i="1" s="1"/>
  <c r="M379" i="1"/>
  <c r="N379" i="1" s="1"/>
  <c r="K379" i="1"/>
  <c r="L379" i="1" s="1"/>
  <c r="M378" i="1"/>
  <c r="N378" i="1" s="1"/>
  <c r="K378" i="1"/>
  <c r="L378" i="1" s="1"/>
  <c r="M377" i="1"/>
  <c r="N377" i="1" s="1"/>
  <c r="K377" i="1"/>
  <c r="L377" i="1" s="1"/>
  <c r="M376" i="1"/>
  <c r="N376" i="1" s="1"/>
  <c r="K376" i="1"/>
  <c r="L376" i="1" s="1"/>
  <c r="M370" i="1"/>
  <c r="N370" i="1" s="1"/>
  <c r="K370" i="1"/>
  <c r="L370" i="1" s="1"/>
  <c r="M369" i="1"/>
  <c r="N369" i="1" s="1"/>
  <c r="K369" i="1"/>
  <c r="L369" i="1" s="1"/>
  <c r="M368" i="1"/>
  <c r="N368" i="1" s="1"/>
  <c r="K368" i="1"/>
  <c r="L368" i="1" s="1"/>
  <c r="M375" i="1"/>
  <c r="N375" i="1" s="1"/>
  <c r="K375" i="1"/>
  <c r="L375" i="1" s="1"/>
  <c r="M374" i="1"/>
  <c r="N374" i="1" s="1"/>
  <c r="K374" i="1"/>
  <c r="L374" i="1" s="1"/>
  <c r="M371" i="1"/>
  <c r="N371" i="1" s="1"/>
  <c r="K371" i="1"/>
  <c r="L371" i="1" s="1"/>
  <c r="M367" i="1"/>
  <c r="N367" i="1" s="1"/>
  <c r="K367" i="1"/>
  <c r="L367" i="1" s="1"/>
  <c r="M366" i="1"/>
  <c r="N366" i="1" s="1"/>
  <c r="K366" i="1"/>
  <c r="L366" i="1" s="1"/>
  <c r="M364" i="1"/>
  <c r="N364" i="1" s="1"/>
  <c r="K364" i="1"/>
  <c r="L364" i="1" s="1"/>
  <c r="M346" i="1"/>
  <c r="N346" i="1" s="1"/>
  <c r="K346" i="1"/>
  <c r="L346" i="1" s="1"/>
  <c r="M345" i="1"/>
  <c r="N345" i="1" s="1"/>
  <c r="K345" i="1"/>
  <c r="L345" i="1" s="1"/>
  <c r="M344" i="1"/>
  <c r="N344" i="1" s="1"/>
  <c r="K344" i="1"/>
  <c r="L344" i="1" s="1"/>
  <c r="M343" i="1"/>
  <c r="N343" i="1" s="1"/>
  <c r="K343" i="1"/>
  <c r="L343" i="1" s="1"/>
  <c r="M342" i="1"/>
  <c r="N342" i="1" s="1"/>
  <c r="K342" i="1"/>
  <c r="L342" i="1" s="1"/>
  <c r="M341" i="1"/>
  <c r="N341" i="1" s="1"/>
  <c r="K341" i="1"/>
  <c r="L341" i="1" s="1"/>
  <c r="M340" i="1"/>
  <c r="N340" i="1" s="1"/>
  <c r="K340" i="1"/>
  <c r="L340" i="1" s="1"/>
  <c r="M339" i="1"/>
  <c r="N339" i="1" s="1"/>
  <c r="K339" i="1"/>
  <c r="L339" i="1" s="1"/>
  <c r="M338" i="1"/>
  <c r="N338" i="1" s="1"/>
  <c r="K338" i="1"/>
  <c r="L338" i="1" s="1"/>
  <c r="M325" i="1"/>
  <c r="N325" i="1" s="1"/>
  <c r="K325" i="1"/>
  <c r="L325" i="1" s="1"/>
  <c r="M324" i="1"/>
  <c r="N324" i="1" s="1"/>
  <c r="K324" i="1"/>
  <c r="L324" i="1" s="1"/>
  <c r="M322" i="1"/>
  <c r="N322" i="1" s="1"/>
  <c r="K322" i="1"/>
  <c r="L322" i="1" s="1"/>
  <c r="M317" i="1"/>
  <c r="N317" i="1" s="1"/>
  <c r="K317" i="1"/>
  <c r="L317" i="1" s="1"/>
  <c r="M316" i="1"/>
  <c r="N316" i="1" s="1"/>
  <c r="K316" i="1"/>
  <c r="L316" i="1" s="1"/>
  <c r="M311" i="1"/>
  <c r="N311" i="1" s="1"/>
  <c r="K311" i="1"/>
  <c r="L311" i="1" s="1"/>
  <c r="M310" i="1"/>
  <c r="N310" i="1" s="1"/>
  <c r="K310" i="1"/>
  <c r="L310" i="1" s="1"/>
  <c r="M309" i="1"/>
  <c r="N309" i="1" s="1"/>
  <c r="K309" i="1"/>
  <c r="L309" i="1" s="1"/>
  <c r="M305" i="1"/>
  <c r="N305" i="1" s="1"/>
  <c r="K305" i="1"/>
  <c r="L305" i="1" s="1"/>
  <c r="M301" i="1"/>
  <c r="N301" i="1" s="1"/>
  <c r="K301" i="1"/>
  <c r="L301" i="1" s="1"/>
  <c r="M298" i="1"/>
  <c r="N298" i="1" s="1"/>
  <c r="K298" i="1"/>
  <c r="L298" i="1" s="1"/>
  <c r="M292" i="1"/>
  <c r="N292" i="1" s="1"/>
  <c r="K292" i="1"/>
  <c r="L292" i="1" s="1"/>
  <c r="M290" i="1"/>
  <c r="N290" i="1" s="1"/>
  <c r="K290" i="1"/>
  <c r="L290" i="1" s="1"/>
  <c r="M289" i="1"/>
  <c r="N289" i="1" s="1"/>
  <c r="K289" i="1"/>
  <c r="L289" i="1" s="1"/>
  <c r="M285" i="1"/>
  <c r="N285" i="1" s="1"/>
  <c r="K285" i="1"/>
  <c r="L285" i="1" s="1"/>
  <c r="M284" i="1"/>
  <c r="N284" i="1" s="1"/>
  <c r="K284" i="1"/>
  <c r="L284" i="1" s="1"/>
  <c r="M283" i="1"/>
  <c r="N283" i="1" s="1"/>
  <c r="K283" i="1"/>
  <c r="L283" i="1" s="1"/>
  <c r="M282" i="1"/>
  <c r="N282" i="1" s="1"/>
  <c r="K282" i="1"/>
  <c r="L282" i="1" s="1"/>
  <c r="M281" i="1"/>
  <c r="N281" i="1" s="1"/>
  <c r="K281" i="1"/>
  <c r="L281" i="1" s="1"/>
  <c r="M280" i="1"/>
  <c r="N280" i="1" s="1"/>
  <c r="K280" i="1"/>
  <c r="L280" i="1" s="1"/>
  <c r="M279" i="1"/>
  <c r="N279" i="1" s="1"/>
  <c r="K279" i="1"/>
  <c r="L279" i="1" s="1"/>
  <c r="M58" i="1"/>
  <c r="N58" i="1" s="1"/>
  <c r="K58" i="1"/>
  <c r="L58" i="1" s="1"/>
  <c r="M57" i="1"/>
  <c r="N57" i="1" s="1"/>
  <c r="K57" i="1"/>
  <c r="L57" i="1" s="1"/>
  <c r="M56" i="1"/>
  <c r="N56" i="1" s="1"/>
  <c r="K56" i="1"/>
  <c r="L56" i="1" s="1"/>
  <c r="M315" i="1"/>
  <c r="N315" i="1" s="1"/>
  <c r="K315" i="1"/>
  <c r="L315" i="1" s="1"/>
  <c r="M208" i="1"/>
  <c r="N208" i="1" s="1"/>
  <c r="K208" i="1"/>
  <c r="L208" i="1" s="1"/>
  <c r="M207" i="1"/>
  <c r="N207" i="1" s="1"/>
  <c r="K207" i="1"/>
  <c r="L207" i="1" s="1"/>
  <c r="M205" i="1"/>
  <c r="N205" i="1" s="1"/>
  <c r="K205" i="1"/>
  <c r="L205" i="1" s="1"/>
  <c r="M204" i="1"/>
  <c r="N204" i="1" s="1"/>
  <c r="K204" i="1"/>
  <c r="L204" i="1" s="1"/>
  <c r="M202" i="1"/>
  <c r="N202" i="1" s="1"/>
  <c r="K202" i="1"/>
  <c r="L202" i="1" s="1"/>
  <c r="M201" i="1"/>
  <c r="N201" i="1" s="1"/>
  <c r="K201" i="1"/>
  <c r="L201" i="1" s="1"/>
  <c r="M266" i="1"/>
  <c r="N266" i="1" s="1"/>
  <c r="K266" i="1"/>
  <c r="L266" i="1" s="1"/>
  <c r="M265" i="1"/>
  <c r="N265" i="1" s="1"/>
  <c r="K265" i="1"/>
  <c r="L265" i="1" s="1"/>
  <c r="M262" i="1"/>
  <c r="N262" i="1" s="1"/>
  <c r="K262" i="1"/>
  <c r="L262" i="1" s="1"/>
  <c r="M261" i="1"/>
  <c r="N261" i="1" s="1"/>
  <c r="K261" i="1"/>
  <c r="L261" i="1" s="1"/>
  <c r="M258" i="1"/>
  <c r="N258" i="1" s="1"/>
  <c r="K258" i="1"/>
  <c r="L258" i="1" s="1"/>
  <c r="M257" i="1"/>
  <c r="N257" i="1" s="1"/>
  <c r="K257" i="1"/>
  <c r="L257" i="1" s="1"/>
  <c r="M256" i="1"/>
  <c r="N256" i="1" s="1"/>
  <c r="K256" i="1"/>
  <c r="L256" i="1" s="1"/>
  <c r="M254" i="1"/>
  <c r="N254" i="1" s="1"/>
  <c r="K254" i="1"/>
  <c r="L254" i="1" s="1"/>
  <c r="M253" i="1"/>
  <c r="N253" i="1" s="1"/>
  <c r="K253" i="1"/>
  <c r="L253" i="1" s="1"/>
  <c r="M252" i="1"/>
  <c r="N252" i="1" s="1"/>
  <c r="K252" i="1"/>
  <c r="L252" i="1" s="1"/>
  <c r="M251" i="1"/>
  <c r="N251" i="1" s="1"/>
  <c r="K251" i="1"/>
  <c r="L251" i="1" s="1"/>
  <c r="M250" i="1"/>
  <c r="N250" i="1" s="1"/>
  <c r="K250" i="1"/>
  <c r="L250" i="1" s="1"/>
  <c r="M249" i="1"/>
  <c r="N249" i="1" s="1"/>
  <c r="K249" i="1"/>
  <c r="L249" i="1" s="1"/>
  <c r="M248" i="1"/>
  <c r="N248" i="1" s="1"/>
  <c r="K248" i="1"/>
  <c r="L248" i="1" s="1"/>
  <c r="M247" i="1"/>
  <c r="N247" i="1" s="1"/>
  <c r="K247" i="1"/>
  <c r="L247" i="1" s="1"/>
  <c r="M246" i="1"/>
  <c r="N246" i="1" s="1"/>
  <c r="K246" i="1"/>
  <c r="L246" i="1" s="1"/>
  <c r="M233" i="1"/>
  <c r="N233" i="1" s="1"/>
  <c r="K233" i="1"/>
  <c r="L233" i="1" s="1"/>
  <c r="M232" i="1"/>
  <c r="N232" i="1" s="1"/>
  <c r="K232" i="1"/>
  <c r="L232" i="1" s="1"/>
  <c r="M227" i="1"/>
  <c r="N227" i="1" s="1"/>
  <c r="K227" i="1"/>
  <c r="L227" i="1" s="1"/>
  <c r="M226" i="1"/>
  <c r="N226" i="1" s="1"/>
  <c r="K226" i="1"/>
  <c r="L226" i="1" s="1"/>
  <c r="M223" i="1"/>
  <c r="N223" i="1" s="1"/>
  <c r="K223" i="1"/>
  <c r="L223" i="1" s="1"/>
  <c r="M222" i="1"/>
  <c r="N222" i="1" s="1"/>
  <c r="K222" i="1"/>
  <c r="L222" i="1" s="1"/>
  <c r="M217" i="1"/>
  <c r="N217" i="1" s="1"/>
  <c r="K217" i="1"/>
  <c r="L217" i="1" s="1"/>
  <c r="M216" i="1"/>
  <c r="N216" i="1" s="1"/>
  <c r="K216" i="1"/>
  <c r="L216" i="1" s="1"/>
  <c r="M215" i="1"/>
  <c r="N215" i="1" s="1"/>
  <c r="K215" i="1"/>
  <c r="L215" i="1" s="1"/>
  <c r="M214" i="1"/>
  <c r="N214" i="1" s="1"/>
  <c r="K214" i="1"/>
  <c r="L214" i="1" s="1"/>
  <c r="M213" i="1"/>
  <c r="N213" i="1" s="1"/>
  <c r="K213" i="1"/>
  <c r="L213" i="1" s="1"/>
  <c r="M212" i="1"/>
  <c r="N212" i="1" s="1"/>
  <c r="K212" i="1"/>
  <c r="L212" i="1" s="1"/>
  <c r="M211" i="1"/>
  <c r="N211" i="1" s="1"/>
  <c r="K211" i="1"/>
  <c r="L211" i="1" s="1"/>
  <c r="M210" i="1"/>
  <c r="N210" i="1" s="1"/>
  <c r="K210" i="1"/>
  <c r="L210" i="1" s="1"/>
  <c r="M209" i="1"/>
  <c r="N209" i="1" s="1"/>
  <c r="K209" i="1"/>
  <c r="L209" i="1" s="1"/>
  <c r="M199" i="1"/>
  <c r="N199" i="1" s="1"/>
  <c r="K199" i="1"/>
  <c r="L199" i="1" s="1"/>
  <c r="M198" i="1"/>
  <c r="N198" i="1" s="1"/>
  <c r="K198" i="1"/>
  <c r="L198" i="1" s="1"/>
  <c r="M193" i="1"/>
  <c r="N193" i="1" s="1"/>
  <c r="K193" i="1"/>
  <c r="L193" i="1" s="1"/>
  <c r="M192" i="1"/>
  <c r="N192" i="1" s="1"/>
  <c r="K192" i="1"/>
  <c r="L192" i="1" s="1"/>
  <c r="M187" i="1"/>
  <c r="N187" i="1" s="1"/>
  <c r="K187" i="1"/>
  <c r="L187" i="1" s="1"/>
  <c r="M186" i="1"/>
  <c r="N186" i="1" s="1"/>
  <c r="K186" i="1"/>
  <c r="L186" i="1" s="1"/>
  <c r="M182" i="1"/>
  <c r="N182" i="1" s="1"/>
  <c r="K182" i="1"/>
  <c r="L182" i="1" s="1"/>
  <c r="M181" i="1"/>
  <c r="N181" i="1" s="1"/>
  <c r="K181" i="1"/>
  <c r="L181" i="1" s="1"/>
  <c r="M180" i="1"/>
  <c r="N180" i="1" s="1"/>
  <c r="K180" i="1"/>
  <c r="L180" i="1" s="1"/>
  <c r="M179" i="1"/>
  <c r="N179" i="1" s="1"/>
  <c r="K179" i="1"/>
  <c r="L179" i="1" s="1"/>
  <c r="M178" i="1"/>
  <c r="N178" i="1" s="1"/>
  <c r="K178" i="1"/>
  <c r="L178" i="1" s="1"/>
  <c r="M177" i="1"/>
  <c r="N177" i="1" s="1"/>
  <c r="K177" i="1"/>
  <c r="L177" i="1" s="1"/>
  <c r="M176" i="1"/>
  <c r="N176" i="1" s="1"/>
  <c r="K176" i="1"/>
  <c r="L176" i="1" s="1"/>
  <c r="M175" i="1"/>
  <c r="N175" i="1" s="1"/>
  <c r="K175" i="1"/>
  <c r="L175" i="1" s="1"/>
  <c r="M174" i="1"/>
  <c r="N174" i="1" s="1"/>
  <c r="K174" i="1"/>
  <c r="L174" i="1" s="1"/>
  <c r="M173" i="1"/>
  <c r="N173" i="1" s="1"/>
  <c r="K173" i="1"/>
  <c r="L173" i="1" s="1"/>
  <c r="M169" i="1"/>
  <c r="N169" i="1" s="1"/>
  <c r="K169" i="1"/>
  <c r="L169" i="1" s="1"/>
  <c r="M168" i="1"/>
  <c r="N168" i="1" s="1"/>
  <c r="K168" i="1"/>
  <c r="L168" i="1" s="1"/>
  <c r="M167" i="1"/>
  <c r="N167" i="1" s="1"/>
  <c r="K167" i="1"/>
  <c r="L167" i="1" s="1"/>
  <c r="M166" i="1"/>
  <c r="N166" i="1" s="1"/>
  <c r="K166" i="1"/>
  <c r="L166" i="1" s="1"/>
  <c r="M165" i="1"/>
  <c r="N165" i="1" s="1"/>
  <c r="K165" i="1"/>
  <c r="L165" i="1" s="1"/>
  <c r="M164" i="1"/>
  <c r="N164" i="1" s="1"/>
  <c r="K164" i="1"/>
  <c r="L164" i="1" s="1"/>
  <c r="M163" i="1"/>
  <c r="N163" i="1" s="1"/>
  <c r="K163" i="1"/>
  <c r="L163" i="1" s="1"/>
  <c r="M162" i="1"/>
  <c r="N162" i="1" s="1"/>
  <c r="K162" i="1"/>
  <c r="L162" i="1" s="1"/>
  <c r="M161" i="1"/>
  <c r="N161" i="1" s="1"/>
  <c r="K161" i="1"/>
  <c r="L161" i="1" s="1"/>
  <c r="M160" i="1"/>
  <c r="N160" i="1" s="1"/>
  <c r="K160" i="1"/>
  <c r="L160" i="1" s="1"/>
  <c r="M159" i="1"/>
  <c r="N159" i="1" s="1"/>
  <c r="K159" i="1"/>
  <c r="L159" i="1" s="1"/>
  <c r="M158" i="1"/>
  <c r="N158" i="1" s="1"/>
  <c r="K158" i="1"/>
  <c r="L158" i="1" s="1"/>
  <c r="M154" i="1"/>
  <c r="N154" i="1" s="1"/>
  <c r="K154" i="1"/>
  <c r="L154" i="1" s="1"/>
  <c r="M153" i="1"/>
  <c r="N153" i="1" s="1"/>
  <c r="K153" i="1"/>
  <c r="L153" i="1" s="1"/>
  <c r="M152" i="1"/>
  <c r="N152" i="1" s="1"/>
  <c r="K152" i="1"/>
  <c r="L152" i="1" s="1"/>
  <c r="M151" i="1"/>
  <c r="N151" i="1" s="1"/>
  <c r="K151" i="1"/>
  <c r="L151" i="1" s="1"/>
  <c r="M150" i="1"/>
  <c r="N150" i="1" s="1"/>
  <c r="K150" i="1"/>
  <c r="L150" i="1" s="1"/>
  <c r="M149" i="1"/>
  <c r="N149" i="1" s="1"/>
  <c r="K149" i="1"/>
  <c r="L149" i="1" s="1"/>
  <c r="M148" i="1"/>
  <c r="N148" i="1" s="1"/>
  <c r="K148" i="1"/>
  <c r="L148" i="1" s="1"/>
  <c r="M147" i="1"/>
  <c r="N147" i="1" s="1"/>
  <c r="K147" i="1"/>
  <c r="L147" i="1" s="1"/>
  <c r="M146" i="1"/>
  <c r="N146" i="1" s="1"/>
  <c r="K146" i="1"/>
  <c r="L146" i="1" s="1"/>
  <c r="M145" i="1"/>
  <c r="N145" i="1" s="1"/>
  <c r="K145" i="1"/>
  <c r="L145" i="1" s="1"/>
  <c r="M144" i="1"/>
  <c r="N144" i="1" s="1"/>
  <c r="K144" i="1"/>
  <c r="L144" i="1" s="1"/>
  <c r="M143" i="1"/>
  <c r="N143" i="1" s="1"/>
  <c r="K143" i="1"/>
  <c r="L143" i="1" s="1"/>
  <c r="M138" i="1"/>
  <c r="N138" i="1" s="1"/>
  <c r="K138" i="1"/>
  <c r="L138" i="1" s="1"/>
  <c r="M137" i="1"/>
  <c r="N137" i="1" s="1"/>
  <c r="K137" i="1"/>
  <c r="L137" i="1" s="1"/>
  <c r="M134" i="1"/>
  <c r="N134" i="1" s="1"/>
  <c r="K134" i="1"/>
  <c r="L134" i="1" s="1"/>
  <c r="M133" i="1"/>
  <c r="N133" i="1" s="1"/>
  <c r="K133" i="1"/>
  <c r="L133" i="1" s="1"/>
  <c r="M130" i="1"/>
  <c r="N130" i="1" s="1"/>
  <c r="K130" i="1"/>
  <c r="L130" i="1" s="1"/>
  <c r="M129" i="1"/>
  <c r="N129" i="1" s="1"/>
  <c r="K129" i="1"/>
  <c r="L129" i="1" s="1"/>
  <c r="M139" i="1"/>
  <c r="N139" i="1" s="1"/>
  <c r="K139" i="1"/>
  <c r="L139" i="1" s="1"/>
  <c r="M136" i="1"/>
  <c r="N136" i="1" s="1"/>
  <c r="K136" i="1"/>
  <c r="L136" i="1" s="1"/>
  <c r="M135" i="1"/>
  <c r="N135" i="1" s="1"/>
  <c r="K135" i="1"/>
  <c r="L135" i="1" s="1"/>
  <c r="M132" i="1"/>
  <c r="N132" i="1" s="1"/>
  <c r="K132" i="1"/>
  <c r="L132" i="1" s="1"/>
  <c r="M131" i="1"/>
  <c r="N131" i="1" s="1"/>
  <c r="K131" i="1"/>
  <c r="L131" i="1" s="1"/>
  <c r="M128" i="1"/>
  <c r="N128" i="1" s="1"/>
  <c r="K128" i="1"/>
  <c r="L128" i="1" s="1"/>
  <c r="M124" i="1" l="1"/>
  <c r="N124" i="1" s="1"/>
  <c r="K124" i="1"/>
  <c r="L124" i="1" s="1"/>
  <c r="M123" i="1"/>
  <c r="N123" i="1" s="1"/>
  <c r="K123" i="1"/>
  <c r="L123" i="1" s="1"/>
  <c r="M122" i="1"/>
  <c r="N122" i="1" s="1"/>
  <c r="K122" i="1"/>
  <c r="L122" i="1" s="1"/>
  <c r="M121" i="1"/>
  <c r="N121" i="1" s="1"/>
  <c r="K121" i="1"/>
  <c r="L121" i="1" s="1"/>
  <c r="M120" i="1"/>
  <c r="N120" i="1" s="1"/>
  <c r="K120" i="1"/>
  <c r="L120" i="1" s="1"/>
  <c r="M119" i="1"/>
  <c r="N119" i="1" s="1"/>
  <c r="K119" i="1"/>
  <c r="L119" i="1" s="1"/>
  <c r="M115" i="1"/>
  <c r="N115" i="1" s="1"/>
  <c r="K115" i="1"/>
  <c r="L115" i="1" s="1"/>
  <c r="M114" i="1"/>
  <c r="N114" i="1" s="1"/>
  <c r="K114" i="1"/>
  <c r="L114" i="1" s="1"/>
  <c r="M113" i="1"/>
  <c r="N113" i="1" s="1"/>
  <c r="K113" i="1"/>
  <c r="L113" i="1" s="1"/>
  <c r="M112" i="1"/>
  <c r="N112" i="1" s="1"/>
  <c r="K112" i="1"/>
  <c r="L112" i="1" s="1"/>
  <c r="M111" i="1"/>
  <c r="N111" i="1" s="1"/>
  <c r="K111" i="1"/>
  <c r="L111" i="1" s="1"/>
  <c r="M110" i="1"/>
  <c r="N110" i="1" s="1"/>
  <c r="K110" i="1"/>
  <c r="L110" i="1" s="1"/>
  <c r="M106" i="1"/>
  <c r="N106" i="1" s="1"/>
  <c r="K106" i="1"/>
  <c r="L106" i="1" s="1"/>
  <c r="M105" i="1"/>
  <c r="N105" i="1" s="1"/>
  <c r="K105" i="1"/>
  <c r="L105" i="1" s="1"/>
  <c r="M104" i="1"/>
  <c r="N104" i="1" s="1"/>
  <c r="K104" i="1"/>
  <c r="L104" i="1" s="1"/>
  <c r="M103" i="1"/>
  <c r="N103" i="1" s="1"/>
  <c r="K103" i="1"/>
  <c r="L103" i="1" s="1"/>
  <c r="M102" i="1"/>
  <c r="N102" i="1" s="1"/>
  <c r="K102" i="1"/>
  <c r="L102" i="1" s="1"/>
  <c r="M101" i="1"/>
  <c r="N101" i="1" s="1"/>
  <c r="K101" i="1"/>
  <c r="L101" i="1" s="1"/>
  <c r="M97" i="1" l="1"/>
  <c r="N97" i="1" s="1"/>
  <c r="K97" i="1"/>
  <c r="L97" i="1" s="1"/>
  <c r="M96" i="1"/>
  <c r="N96" i="1" s="1"/>
  <c r="K96" i="1"/>
  <c r="L96" i="1" s="1"/>
  <c r="M95" i="1"/>
  <c r="N95" i="1" s="1"/>
  <c r="K95" i="1"/>
  <c r="L95" i="1" s="1"/>
  <c r="M94" i="1"/>
  <c r="N94" i="1" s="1"/>
  <c r="K94" i="1"/>
  <c r="L94" i="1" s="1"/>
  <c r="M93" i="1"/>
  <c r="N93" i="1" s="1"/>
  <c r="K93" i="1"/>
  <c r="L93" i="1" s="1"/>
  <c r="M92" i="1"/>
  <c r="N92" i="1" s="1"/>
  <c r="K92" i="1"/>
  <c r="L92" i="1" s="1"/>
  <c r="M91" i="1"/>
  <c r="N91" i="1" s="1"/>
  <c r="K91" i="1"/>
  <c r="L91" i="1" s="1"/>
  <c r="M90" i="1"/>
  <c r="N90" i="1" s="1"/>
  <c r="K90" i="1"/>
  <c r="L90" i="1" s="1"/>
  <c r="M89" i="1"/>
  <c r="N89" i="1" s="1"/>
  <c r="K89" i="1"/>
  <c r="L89" i="1" s="1"/>
  <c r="M88" i="1"/>
  <c r="N88" i="1" s="1"/>
  <c r="K88" i="1"/>
  <c r="L88" i="1" s="1"/>
  <c r="M86" i="1"/>
  <c r="N86" i="1" s="1"/>
  <c r="K86" i="1"/>
  <c r="L86" i="1" s="1"/>
  <c r="M84" i="1"/>
  <c r="N84" i="1" s="1"/>
  <c r="K84" i="1"/>
  <c r="L84" i="1" s="1"/>
  <c r="M85" i="1"/>
  <c r="N85" i="1" s="1"/>
  <c r="K85" i="1"/>
  <c r="L85" i="1" s="1"/>
  <c r="M83" i="1"/>
  <c r="N83" i="1" s="1"/>
  <c r="K83" i="1"/>
  <c r="L83" i="1" s="1"/>
  <c r="M87" i="1"/>
  <c r="N87" i="1" s="1"/>
  <c r="K87" i="1"/>
  <c r="L87" i="1" s="1"/>
  <c r="M79" i="1"/>
  <c r="N79" i="1" s="1"/>
  <c r="K79" i="1"/>
  <c r="L79" i="1" s="1"/>
  <c r="M76" i="1"/>
  <c r="N76" i="1" s="1"/>
  <c r="K76" i="1"/>
  <c r="L76" i="1" s="1"/>
  <c r="M75" i="1"/>
  <c r="N75" i="1" s="1"/>
  <c r="K75" i="1"/>
  <c r="L75" i="1" s="1"/>
  <c r="M74" i="1"/>
  <c r="N74" i="1" s="1"/>
  <c r="K74" i="1"/>
  <c r="L74" i="1" s="1"/>
  <c r="M73" i="1"/>
  <c r="N73" i="1" s="1"/>
  <c r="K73" i="1"/>
  <c r="L73" i="1" s="1"/>
  <c r="M70" i="1"/>
  <c r="N70" i="1" s="1"/>
  <c r="K70" i="1"/>
  <c r="L70" i="1" s="1"/>
  <c r="M69" i="1"/>
  <c r="N69" i="1" s="1"/>
  <c r="K69" i="1"/>
  <c r="L69" i="1" s="1"/>
  <c r="M68" i="1"/>
  <c r="N68" i="1" s="1"/>
  <c r="K68" i="1"/>
  <c r="L68" i="1" s="1"/>
  <c r="M67" i="1"/>
  <c r="N67" i="1" s="1"/>
  <c r="K67" i="1"/>
  <c r="L67" i="1" s="1"/>
  <c r="M64" i="1"/>
  <c r="N64" i="1" s="1"/>
  <c r="K64" i="1"/>
  <c r="L64" i="1" s="1"/>
  <c r="M63" i="1"/>
  <c r="N63" i="1" s="1"/>
  <c r="K63" i="1"/>
  <c r="L63" i="1" s="1"/>
  <c r="M62" i="1"/>
  <c r="N62" i="1" s="1"/>
  <c r="K62" i="1"/>
  <c r="L62" i="1" s="1"/>
  <c r="M54" i="1"/>
  <c r="N54" i="1" s="1"/>
  <c r="K54" i="1"/>
  <c r="L54" i="1" s="1"/>
  <c r="M53" i="1"/>
  <c r="N53" i="1" s="1"/>
  <c r="K53" i="1"/>
  <c r="L53" i="1" s="1"/>
  <c r="M52" i="1"/>
  <c r="N52" i="1" s="1"/>
  <c r="K52" i="1"/>
  <c r="L52" i="1" s="1"/>
  <c r="M51" i="1"/>
  <c r="N51" i="1" s="1"/>
  <c r="K51" i="1"/>
  <c r="L51" i="1" s="1"/>
  <c r="M50" i="1"/>
  <c r="N50" i="1" s="1"/>
  <c r="K50" i="1"/>
  <c r="L50" i="1" s="1"/>
  <c r="M49" i="1"/>
  <c r="N49" i="1" s="1"/>
  <c r="K49" i="1"/>
  <c r="L49" i="1" s="1"/>
  <c r="M48" i="1"/>
  <c r="N48" i="1" s="1"/>
  <c r="K48" i="1"/>
  <c r="L48" i="1" s="1"/>
  <c r="M47" i="1"/>
  <c r="N47" i="1" s="1"/>
  <c r="K47" i="1"/>
  <c r="L47" i="1" s="1"/>
  <c r="M46" i="1"/>
  <c r="N46" i="1" s="1"/>
  <c r="K46" i="1"/>
  <c r="L46" i="1" s="1"/>
  <c r="M45" i="1"/>
  <c r="N45" i="1" s="1"/>
  <c r="K45" i="1"/>
  <c r="L45" i="1" s="1"/>
  <c r="M44" i="1"/>
  <c r="N44" i="1" s="1"/>
  <c r="K44" i="1"/>
  <c r="L44" i="1" s="1"/>
  <c r="M43" i="1"/>
  <c r="N43" i="1" s="1"/>
  <c r="K43" i="1"/>
  <c r="L43" i="1" s="1"/>
  <c r="K37" i="1"/>
  <c r="L37" i="1" s="1"/>
  <c r="M37" i="1"/>
  <c r="N37" i="1" s="1"/>
  <c r="K30" i="1"/>
  <c r="L30" i="1" s="1"/>
  <c r="M30" i="1"/>
  <c r="N30" i="1" s="1"/>
  <c r="K23" i="1"/>
  <c r="L23" i="1" s="1"/>
  <c r="M23" i="1"/>
  <c r="N23" i="1" s="1"/>
  <c r="M39" i="1"/>
  <c r="N39" i="1" s="1"/>
  <c r="K39" i="1"/>
  <c r="L39" i="1" s="1"/>
  <c r="M36" i="1"/>
  <c r="N36" i="1" s="1"/>
  <c r="K36" i="1"/>
  <c r="L36" i="1" s="1"/>
  <c r="M35" i="1"/>
  <c r="N35" i="1" s="1"/>
  <c r="K35" i="1"/>
  <c r="L35" i="1" s="1"/>
  <c r="M34" i="1"/>
  <c r="N34" i="1" s="1"/>
  <c r="K34" i="1"/>
  <c r="L34" i="1" s="1"/>
  <c r="M33" i="1"/>
  <c r="N33" i="1" s="1"/>
  <c r="K33" i="1"/>
  <c r="L33" i="1" s="1"/>
  <c r="M32" i="1"/>
  <c r="N32" i="1" s="1"/>
  <c r="K32" i="1"/>
  <c r="L32" i="1" s="1"/>
  <c r="M29" i="1"/>
  <c r="N29" i="1" s="1"/>
  <c r="K29" i="1"/>
  <c r="L29" i="1" s="1"/>
  <c r="M28" i="1"/>
  <c r="N28" i="1" s="1"/>
  <c r="K28" i="1"/>
  <c r="L28" i="1" s="1"/>
  <c r="M27" i="1"/>
  <c r="N27" i="1" s="1"/>
  <c r="K27" i="1"/>
  <c r="L27" i="1" s="1"/>
  <c r="M26" i="1"/>
  <c r="N26" i="1" s="1"/>
  <c r="K26" i="1"/>
  <c r="L26" i="1" s="1"/>
  <c r="M25" i="1"/>
  <c r="N25" i="1" s="1"/>
  <c r="K25" i="1"/>
  <c r="L25" i="1" s="1"/>
  <c r="K22" i="1"/>
  <c r="L22" i="1" s="1"/>
  <c r="M22" i="1"/>
  <c r="N22" i="1" s="1"/>
  <c r="K21" i="1"/>
  <c r="L21" i="1" s="1"/>
  <c r="M21" i="1"/>
  <c r="N21" i="1" s="1"/>
  <c r="K20" i="1"/>
  <c r="L20" i="1" s="1"/>
  <c r="M20" i="1"/>
  <c r="N20" i="1" s="1"/>
  <c r="K19" i="1"/>
  <c r="L19" i="1" s="1"/>
  <c r="M19" i="1"/>
  <c r="N19" i="1" s="1"/>
  <c r="M15" i="1"/>
  <c r="N15" i="1" s="1"/>
  <c r="K15" i="1"/>
  <c r="L15" i="1" s="1"/>
  <c r="M14" i="1"/>
  <c r="N14" i="1" s="1"/>
  <c r="K14" i="1"/>
  <c r="L14" i="1" s="1"/>
  <c r="M13" i="1"/>
  <c r="N13" i="1" s="1"/>
  <c r="K13" i="1"/>
  <c r="L13" i="1" s="1"/>
  <c r="M12" i="1"/>
  <c r="N12" i="1" s="1"/>
  <c r="K12" i="1"/>
  <c r="L12" i="1" s="1"/>
  <c r="M11" i="1"/>
  <c r="N11" i="1" s="1"/>
  <c r="K11" i="1"/>
  <c r="L11" i="1" s="1"/>
  <c r="M10" i="1"/>
  <c r="N10" i="1" s="1"/>
  <c r="K10" i="1"/>
  <c r="L10" i="1" s="1"/>
  <c r="M9" i="1"/>
  <c r="N9" i="1" s="1"/>
  <c r="K9" i="1"/>
  <c r="L9" i="1" s="1"/>
  <c r="M8" i="1"/>
  <c r="N8" i="1" s="1"/>
  <c r="K8" i="1"/>
  <c r="L8" i="1" s="1"/>
  <c r="M7" i="1"/>
  <c r="N7" i="1" s="1"/>
  <c r="K7" i="1"/>
  <c r="L7" i="1" s="1"/>
  <c r="M5" i="1"/>
  <c r="N5" i="1" s="1"/>
  <c r="K5" i="1"/>
  <c r="L5" i="1" s="1"/>
  <c r="M4" i="1"/>
  <c r="N4" i="1" s="1"/>
  <c r="K4" i="1"/>
  <c r="L4" i="1" s="1"/>
  <c r="M3" i="1"/>
  <c r="N3" i="1" s="1"/>
  <c r="M6" i="1"/>
  <c r="N6" i="1" s="1"/>
  <c r="K3" i="1"/>
  <c r="L3" i="1" s="1"/>
  <c r="K6" i="1"/>
  <c r="L6" i="1" s="1"/>
</calcChain>
</file>

<file path=xl/sharedStrings.xml><?xml version="1.0" encoding="utf-8"?>
<sst xmlns="http://schemas.openxmlformats.org/spreadsheetml/2006/main" count="2096" uniqueCount="993">
  <si>
    <t>Diam (m)</t>
  </si>
  <si>
    <t xml:space="preserve">Density Ave (g/cc) </t>
  </si>
  <si>
    <t>Density Sigma (g/cc)</t>
  </si>
  <si>
    <t xml:space="preserve">Impact Speed (km/s) </t>
  </si>
  <si>
    <t>Frag Diam Ave (m)</t>
  </si>
  <si>
    <t>Impact Energy (MT)Ave Fragment Energy</t>
  </si>
  <si>
    <t>Ave Frag Impact Energy (KT)</t>
  </si>
  <si>
    <t>Fragment Diam Sigma (m)</t>
  </si>
  <si>
    <t>Source File Name</t>
  </si>
  <si>
    <t>Acoustic Simulation Location</t>
  </si>
  <si>
    <t>Optical Simulation Location</t>
  </si>
  <si>
    <t>Disuption Speed Ave (m/s)</t>
  </si>
  <si>
    <t>Disruption Speed Sigma (m/s)</t>
  </si>
  <si>
    <t>Comment</t>
  </si>
  <si>
    <t>Attack Angle (rel hor) (deg)</t>
  </si>
  <si>
    <t>Intercept Time (days unless otherwise stated)</t>
  </si>
  <si>
    <t>1 hr</t>
  </si>
  <si>
    <t>Number of Fragments</t>
  </si>
  <si>
    <t>https://youtu.be/mhnghwlLg6c</t>
  </si>
  <si>
    <t>https://youtu.be/d5CYL1Lb2fU</t>
  </si>
  <si>
    <t>100 sec</t>
  </si>
  <si>
    <t>Source File Version</t>
  </si>
  <si>
    <t>y1</t>
  </si>
  <si>
    <t>https://youtu.be/-lUrY8B4g6g</t>
  </si>
  <si>
    <t>https://youtu.be/hAHryOJkK80</t>
  </si>
  <si>
    <t>https://youtu.be/K_rmZjR5OkY</t>
  </si>
  <si>
    <t>Unfragmented</t>
  </si>
  <si>
    <t>https://youtu.be/zHEzO1I7mmw</t>
  </si>
  <si>
    <t>https://youtu.be/bo-ceTx_pQo</t>
  </si>
  <si>
    <t>https://youtu.be/krRuR1OGnPM</t>
  </si>
  <si>
    <t>https://youtu.be/ke-PTL6EdRQ</t>
  </si>
  <si>
    <t>https://youtu.be/3uxtxZRfp74</t>
  </si>
  <si>
    <t>https://youtu.be/fHE-yvlcBRw</t>
  </si>
  <si>
    <t>https://youtu.be/hun9pEgQG1E</t>
  </si>
  <si>
    <t>https://youtu.be/_EOF8M4GQ14</t>
  </si>
  <si>
    <t>https://youtu.be/m5ZD1Zn8zgM</t>
  </si>
  <si>
    <t>https://youtu.be/VqCTr4oRGAs</t>
  </si>
  <si>
    <t>https://youtu.be/Flpx8EeAL8o</t>
  </si>
  <si>
    <t>https://youtu.be/KU1yuRY9lUg</t>
  </si>
  <si>
    <t>https://youtu.be/DykM6-G_wWE</t>
  </si>
  <si>
    <t>https://youtu.be/FUidLpsIUpw</t>
  </si>
  <si>
    <t>https://youtu.be/lAU4OKtCYkA</t>
  </si>
  <si>
    <t>https://youtu.be/0rwHXYODHTQ</t>
  </si>
  <si>
    <t>https://youtu.be/X7MrNSNUdDk</t>
  </si>
  <si>
    <t>https://youtu.be/Zjy79mtdUlg</t>
  </si>
  <si>
    <t>https://youtu.be/_P73x1bvhBU</t>
  </si>
  <si>
    <t>https://youtu.be/490FqNN8GUs</t>
  </si>
  <si>
    <t>https://youtu.be/mSM45yQBP9s</t>
  </si>
  <si>
    <t>https://youtu.be/rbmj1LwcSdY</t>
  </si>
  <si>
    <t>https://youtu.be/IS8fUb38OEk</t>
  </si>
  <si>
    <t>https://youtu.be/Fxu-xuId0FQ</t>
  </si>
  <si>
    <t>https://youtu.be/oDpYvFut2ok</t>
  </si>
  <si>
    <t>https://youtu.be/rpgNFa3Jr1o</t>
  </si>
  <si>
    <t>3 hr</t>
  </si>
  <si>
    <t>12 hr</t>
  </si>
  <si>
    <t>https://youtu.be/_G4aUmPy78M</t>
  </si>
  <si>
    <t>https://youtu.be/4xByYjE_xHw</t>
  </si>
  <si>
    <t>https://youtu.be/95-hgJQpu8U</t>
  </si>
  <si>
    <t>https://youtu.be/17RsnT2X5iY</t>
  </si>
  <si>
    <t>https://youtu.be/aGbv8ns91Ag</t>
  </si>
  <si>
    <t>https://youtu.be/V9w4zq4PCpc</t>
  </si>
  <si>
    <t>https://youtu.be/ut5HA72g1og</t>
  </si>
  <si>
    <t>https://youtu.be/vUZ_py0mEeM</t>
  </si>
  <si>
    <t>https://youtu.be/GJRdn95phkg</t>
  </si>
  <si>
    <t>https://youtu.be/4uabx1WfaRY</t>
  </si>
  <si>
    <t>https://youtu.be/AlIW-PteC0Q</t>
  </si>
  <si>
    <t>https://youtu.be/Og8PGZic5hU</t>
  </si>
  <si>
    <t>https://youtu.be/B3DNFXpXUi8</t>
  </si>
  <si>
    <t>https://youtu.be/R5iNyjENerU</t>
  </si>
  <si>
    <t>https://youtu.be/G4nPbsRCOJ8</t>
  </si>
  <si>
    <t>https://youtu.be/-xIQOPf3Npo</t>
  </si>
  <si>
    <t>https://youtu.be/5gl4uwcYrKs</t>
  </si>
  <si>
    <t>https://youtu.be/r27OptnRtTM</t>
  </si>
  <si>
    <t>https://youtu.be/RC37bDDiKv4</t>
  </si>
  <si>
    <t>https://youtu.be/nLM08Huz7Z4</t>
  </si>
  <si>
    <t>https://youtu.be/tXxZHX8mS5A</t>
  </si>
  <si>
    <t>https://youtu.be/0kpDqZxj57E</t>
  </si>
  <si>
    <t>https://youtu.be/VqLspDW_A4s</t>
  </si>
  <si>
    <t>https://youtu.be/0JCPRp67IRc</t>
  </si>
  <si>
    <t>20m_in_20_fragments-1d-obs_at_x=0-y1</t>
  </si>
  <si>
    <t>20m_in_20_fragments-100s-obs_at_x=0-y1</t>
  </si>
  <si>
    <t>20m_in_100_fragments-1d-obs_at_x=0-y1</t>
  </si>
  <si>
    <t>20m_in_100_fragments-1hr-1mps-obs_at_x=0-y1</t>
  </si>
  <si>
    <t>20m_in_100_fragments-1hr-10mps-obs_at_x=0-y1</t>
  </si>
  <si>
    <t>20m_unfragmented-obs_at_x=0-y1</t>
  </si>
  <si>
    <t>30m_in_20_fragments-100s-obs_at_x=0-y1</t>
  </si>
  <si>
    <t>30m_in_100_fragments-1d-obs_at_x=0-y1</t>
  </si>
  <si>
    <t>30m_in_100_fragments-1hr-1mps-obs_at_x=0-y1</t>
  </si>
  <si>
    <t>30m_in_100_fragments-1hr-10mps-obs_at_x=0-y1</t>
  </si>
  <si>
    <t>30m_in_100_fragments-100s-obs_at_x=0-y1</t>
  </si>
  <si>
    <t>30m_unfragmented-obs_at_x=0-y1</t>
  </si>
  <si>
    <t>35m_in_100_fragments-1hr-obs_at_x=0-y1</t>
  </si>
  <si>
    <t>35m_in_100_fragments-3hr-obs_at_x=0-y1</t>
  </si>
  <si>
    <t>35m_in_100_fragments-12hr-obs_at_x=0-y1</t>
  </si>
  <si>
    <t>35m_unfragmented-obs_at_x=0-y1</t>
  </si>
  <si>
    <t>40m_in_100_fragments-1hr-obs_at_x=0-y1</t>
  </si>
  <si>
    <t>40m_in_100_fragments-3hr-obs_at_x=0-y1</t>
  </si>
  <si>
    <t>40m_in_100_fragments-12hr-obs_at_x=0-y1</t>
  </si>
  <si>
    <t>40m_unfragmented-obs_at_x=0-y1</t>
  </si>
  <si>
    <t>50m_in_100_fragments-0.2d-obs_at_x=0-y1</t>
  </si>
  <si>
    <t>50m_in_100_fragments-1d-obs_at_x=0-y1</t>
  </si>
  <si>
    <t>50m_in_1000_fragments-0.2d-obs_at_x=0-y1</t>
  </si>
  <si>
    <t>50m_in_1000_fragments-1d-obs_at_x=0-y1</t>
  </si>
  <si>
    <t>50m_unfragmented-obs_at_x=0-y1</t>
  </si>
  <si>
    <t>https://youtu.be/Ejt9cAAkdZ8</t>
  </si>
  <si>
    <t>https://youtu.be/uvr1RT59IJ0</t>
  </si>
  <si>
    <t>https://youtu.be/2-pSfVKh6AI</t>
  </si>
  <si>
    <t>https://youtu.be/jK4ljCzinZg</t>
  </si>
  <si>
    <t>https://youtu.be/gMRYu4g_a14</t>
  </si>
  <si>
    <t>https://youtu.be/g3cSWUr9boo</t>
  </si>
  <si>
    <t>https://youtu.be/VxFtz79miVc</t>
  </si>
  <si>
    <t>https://youtu.be/QG7HGjnzals</t>
  </si>
  <si>
    <t>https://youtu.be/mxjSpmKZVME</t>
  </si>
  <si>
    <t>https://youtu.be/BkQNvk8BsBU</t>
  </si>
  <si>
    <t>https://youtu.be/mFQf_Pv13js</t>
  </si>
  <si>
    <t>https://youtu.be/CN7ysqujWdY</t>
  </si>
  <si>
    <t>https://youtu.be/LmqV0PfWoS0</t>
  </si>
  <si>
    <t>https://youtu.be/3Jbll3eSBIk</t>
  </si>
  <si>
    <t>https://youtu.be/kTciisnMHe0</t>
  </si>
  <si>
    <t>60m_in_1000_fragments-1d-obs_at_x=0-y1</t>
  </si>
  <si>
    <t>60m_unfragmented-obs_at_x=0-y1</t>
  </si>
  <si>
    <t>https://youtu.be/YnAC5q1ucpc</t>
  </si>
  <si>
    <t>https://youtu.be/n8vgkpT0u_k</t>
  </si>
  <si>
    <t>https://youtu.be/YPndXuvoiDI</t>
  </si>
  <si>
    <t>https://youtu.be/qRJ-IcLegPE</t>
  </si>
  <si>
    <t>https://youtu.be/IQpSyOnDULI</t>
  </si>
  <si>
    <t>https://youtu.be/aG5JK_0a974</t>
  </si>
  <si>
    <t>70m_in_1000_fragments-1d-obs_at_x=0-y1</t>
  </si>
  <si>
    <t>70m_unfragmented-obs_at_x=0-y1</t>
  </si>
  <si>
    <t>https://youtu.be/N6A4MrlCIzI</t>
  </si>
  <si>
    <t>https://youtu.be/jd9o4-mNO0A</t>
  </si>
  <si>
    <t>https://youtu.be/R780qkuUMw8</t>
  </si>
  <si>
    <t>https://youtu.be/BYnHKmgZGLo</t>
  </si>
  <si>
    <t>https://youtu.be/p22KR34ICNI</t>
  </si>
  <si>
    <t>https://youtu.be/FWe9p2pf1eY</t>
  </si>
  <si>
    <t>80m_in_1000_fragments-1d-obs_at_x=0-y1</t>
  </si>
  <si>
    <t>80m_unfragmented-obs_at_x=0-y2</t>
  </si>
  <si>
    <t>y2</t>
  </si>
  <si>
    <t>https://youtu.be/ZLbp0WijgtY</t>
  </si>
  <si>
    <t>https://youtu.be/7K4neATfXe4</t>
  </si>
  <si>
    <t>https://youtu.be/-nMQW_tqjOs</t>
  </si>
  <si>
    <t>https://youtu.be/j6CxXuE6R6Y</t>
  </si>
  <si>
    <t>https://youtu.be/xXKB-hnQHJM</t>
  </si>
  <si>
    <t>https://youtu.be/rVogFS4CTsw</t>
  </si>
  <si>
    <t>90m_in_1000_fragments-1d-obs_at_x=0-y1</t>
  </si>
  <si>
    <t>90m_unfragmented-obs_at_x=0-y2</t>
  </si>
  <si>
    <t>90m_in_1000_fragments-2d-obs_at_x=0-y1</t>
  </si>
  <si>
    <t>90m_in_1000_fragments-4d-obs_at_x=0-y1</t>
  </si>
  <si>
    <t>https://youtu.be/xlAep2dKglo</t>
  </si>
  <si>
    <t>https://youtu.be/c7cJguSw_yQ</t>
  </si>
  <si>
    <t>https://youtu.be/R6l_CZsYnNQ</t>
  </si>
  <si>
    <t>https://youtu.be/wiTI5hNqChU</t>
  </si>
  <si>
    <t>https://youtu.be/pes8whbAkaw</t>
  </si>
  <si>
    <t>https://youtu.be/e51gs9dhp6c</t>
  </si>
  <si>
    <t>https://youtu.be/o6QkXamHbEc</t>
  </si>
  <si>
    <t>https://youtu.be/ZomebLKnG6U</t>
  </si>
  <si>
    <t>https://youtu.be/TJrcGkIbqzs</t>
  </si>
  <si>
    <t>https://youtu.be/LVuINbkQ1lY</t>
  </si>
  <si>
    <t>https://youtu.be/pRRMQBzS0HQ</t>
  </si>
  <si>
    <t>https://youtu.be/hNGNRQGDIPo</t>
  </si>
  <si>
    <t>95m_in_1000_fragments-1d-obs_at_x=0-y1</t>
  </si>
  <si>
    <t>95m_in_1000_fragments-2d-obs_at_x=0-y1</t>
  </si>
  <si>
    <t>95m_in_1000_fragments-4d-obs_at_x=0-y1</t>
  </si>
  <si>
    <t>95m_unfragmented-obs_at_x=0-y2</t>
  </si>
  <si>
    <t>https://youtu.be/J8Cy-Ja_wuU</t>
  </si>
  <si>
    <t>https://youtu.be/ZWml91LZM0o</t>
  </si>
  <si>
    <t>https://youtu.be/S7jpUhJS7us</t>
  </si>
  <si>
    <t>https://youtu.be/uDsXgqrifG4</t>
  </si>
  <si>
    <t>https://youtu.be/5CtVk79Ycwo</t>
  </si>
  <si>
    <t>https://youtu.be/Ty0pbIE6ouE</t>
  </si>
  <si>
    <t>https://youtu.be/HsOLJENJFis</t>
  </si>
  <si>
    <t>https://youtu.be/T_RlLnaCNSU</t>
  </si>
  <si>
    <t>https://youtu.be/c4RfHwgtf_0</t>
  </si>
  <si>
    <t>https://youtu.be/cEp5pPF3fV0</t>
  </si>
  <si>
    <t>https://youtu.be/6oboxk90BvQ</t>
  </si>
  <si>
    <t>https://youtu.be/by2zumNwBfQ</t>
  </si>
  <si>
    <t>97m_in_1000_fragments-1d-obs_at_x=0-y1</t>
  </si>
  <si>
    <t>97m_in_1000_fragments-2d-obs_at_x=0-y1</t>
  </si>
  <si>
    <t>97m_in_1000_fragments-4d-obs_at_x=0-y1</t>
  </si>
  <si>
    <t>97m_unfragmented-obs_at_x=0-y2</t>
  </si>
  <si>
    <t>https://youtu.be/4xnRyKgVNd0</t>
  </si>
  <si>
    <t>https://youtu.be/YIicAVOayFU</t>
  </si>
  <si>
    <t>https://youtu.be/Qmpj8NXL_IQ</t>
  </si>
  <si>
    <t>https://youtu.be/YE-dUOsgObQ</t>
  </si>
  <si>
    <t>https://youtu.be/4CSzQ9gf8D4?si=jljikxXtuEr7Z2Pw</t>
  </si>
  <si>
    <t>https://youtu.be/yAWwuoeNN8o</t>
  </si>
  <si>
    <t>https://youtu.be/Eqtb25Kh8y8</t>
  </si>
  <si>
    <t>https://youtu.be/Bho1F5AmQS8</t>
  </si>
  <si>
    <t>https://youtu.be/bLdhnWbMHWA</t>
  </si>
  <si>
    <t>https://youtu.be/8QbwHDOpqZA</t>
  </si>
  <si>
    <t>https://youtu.be/ps6nPv51u6M</t>
  </si>
  <si>
    <t>https://youtu.be/rMct3XXj1Lw</t>
  </si>
  <si>
    <t>100m_in_1000_fragments-1d-obs_at_x=0-y1</t>
  </si>
  <si>
    <t>100m_in_1000_fragments-2d-obs_at_x=0-y1</t>
  </si>
  <si>
    <t>100m_in_1000_fragments-3d-obs_at_x=0-y1</t>
  </si>
  <si>
    <t>100m_in_1000_fragments-4d-obs_at_x=0-y1</t>
  </si>
  <si>
    <t>100m_in_1000_fragments-5d-obs_at_x=0-y1</t>
  </si>
  <si>
    <t>100m_in_2000_fragments-1d-obs_at_x=0-y1</t>
  </si>
  <si>
    <t>100m_in_2000_fragments-10d-obs_at_x=0-y1</t>
  </si>
  <si>
    <t>100m_in_4000_fragments-1d-obs_at_x=0-y1</t>
  </si>
  <si>
    <t>100m_in_4000_fragments-10d-obs_at_x=0-y1</t>
  </si>
  <si>
    <t>100m_in_8000_fragments-1d-obs_at_x=0-y1</t>
  </si>
  <si>
    <t>100m_in_8000_fragments-10d-obs_at_x=0-y1</t>
  </si>
  <si>
    <t>100m_in_12000_fragments-1d-obs_at_x=0-y1</t>
  </si>
  <si>
    <t>100m_in_12000_fragments-10d-obs_at_x=0-y1</t>
  </si>
  <si>
    <t>https://youtu.be/9F0mb7ztnIY</t>
  </si>
  <si>
    <t>https://youtu.be/ZMzeJLI30MU</t>
  </si>
  <si>
    <t>https://youtu.be/4OVTRvjARk0</t>
  </si>
  <si>
    <t>https://youtu.be/O8O675mtJf4</t>
  </si>
  <si>
    <t>https://youtu.be/6BFu-9AYitE</t>
  </si>
  <si>
    <t>https://youtu.be/QJse6ezcRPc</t>
  </si>
  <si>
    <t>https://youtu.be/J-Q4xljnLy0</t>
  </si>
  <si>
    <t>https://youtu.be/UfTSRUOzXAc</t>
  </si>
  <si>
    <t>https://youtu.be/eez6ElVM7cE</t>
  </si>
  <si>
    <t>https://youtu.be/HvbfgT26aNc</t>
  </si>
  <si>
    <t>https://youtu.be/Q_1LCYsJWgw</t>
  </si>
  <si>
    <t>https://youtu.be/5X6Ps6uQ1es</t>
  </si>
  <si>
    <t>https://youtu.be/t5Q5jOwmC8w</t>
  </si>
  <si>
    <t>https://youtu.be/voxFqPNr9Hc</t>
  </si>
  <si>
    <t>https://youtu.be/HbuuYFdT74s</t>
  </si>
  <si>
    <t>https://youtu.be/YJsWzIXeap8</t>
  </si>
  <si>
    <t>https://youtu.be/vop_Zz5y6mw</t>
  </si>
  <si>
    <t>https://youtu.be/P8qbs6nCf-Y</t>
  </si>
  <si>
    <t>https://youtu.be/SOz7b6EkV5A</t>
  </si>
  <si>
    <t>https://youtu.be/dm0nWWCE8O4</t>
  </si>
  <si>
    <t>https://youtu.be/pzeZomloVMk</t>
  </si>
  <si>
    <t>https://youtu.be/Yv7vA0kp4H8</t>
  </si>
  <si>
    <t>https://youtu.be/eb1jeSP7kjA</t>
  </si>
  <si>
    <t>https://youtu.be/6Wb0Mrf9F5Q</t>
  </si>
  <si>
    <t>https://youtu.be/XIEFiVyn5sg</t>
  </si>
  <si>
    <t>https://youtu.be/DO47sVXzuaw</t>
  </si>
  <si>
    <t>https://youtu.be/c2sqHnk0KRc</t>
  </si>
  <si>
    <t>https://youtu.be/w4j9xw2MhJQ</t>
  </si>
  <si>
    <t>https://youtu.be/7S7LW4PpfO4</t>
  </si>
  <si>
    <t>https://youtu.be/vst-Pg3IOTk</t>
  </si>
  <si>
    <t>https://youtu.be/KkW6H55DAIc</t>
  </si>
  <si>
    <t>https://youtu.be/VM0IbGbm_KQ</t>
  </si>
  <si>
    <t>https://youtu.be/bMFQkzJJfsk</t>
  </si>
  <si>
    <t>https://youtu.be/I1vPaxpaDGg</t>
  </si>
  <si>
    <t>https://youtu.be/7hla0GZC-cI</t>
  </si>
  <si>
    <t>https://youtu.be/5Qavac-kmcU</t>
  </si>
  <si>
    <t>https://youtu.be/QuUHxolTHo8</t>
  </si>
  <si>
    <t>https://youtu.be/9vDGJIjoaEU</t>
  </si>
  <si>
    <t>https://youtu.be/Ugu-ORj3EWk</t>
  </si>
  <si>
    <t>https://youtu.be/saiPxTVAE7k</t>
  </si>
  <si>
    <t>https://youtu.be/YrOdNt0wQBw</t>
  </si>
  <si>
    <t>https://youtu.be/R3riL5AtIFk</t>
  </si>
  <si>
    <t>https://youtu.be/gadWMiM0bQY</t>
  </si>
  <si>
    <t>https://youtu.be/GCDWsPuBYCc?si=Tl8K8aB2UPEZY3OJ</t>
  </si>
  <si>
    <t>https://youtu.be/9E1LgstIJcQ?si=UwhYY9Vr-zHBf0pt</t>
  </si>
  <si>
    <t>100m-30000frag-2.6gcc-45deg-1mps-5day-10kms-obs-at-x=0-y3</t>
  </si>
  <si>
    <t>y3</t>
  </si>
  <si>
    <t>100m-30000frag-2.6gcc-45deg-1mps-10day-10kms-obs-at-x=0-y3</t>
  </si>
  <si>
    <t>100m-30000frag-4gcc-45deg-1mps-5day-10kms-obs-at-x=0-y3</t>
  </si>
  <si>
    <t>100m-30000frag-4gcc-45deg-1mps-10day-10kms-obs-at-x=0-y3</t>
  </si>
  <si>
    <t>100m-60000frag-5gcc-45deg-1mps-5day-10kms-obs-at-x=0-y3</t>
  </si>
  <si>
    <t>100m-60000frag-5gcc-45deg-1mps-10day-10kms-obs-at-x=0-y3</t>
  </si>
  <si>
    <t>800m-1M-2.6g-45deg-1mps-60day-10kms-y1.xlsx</t>
  </si>
  <si>
    <t>https://youtu.be/-49AZ8VYKho</t>
  </si>
  <si>
    <t>Starmus VI - 35m</t>
  </si>
  <si>
    <t>Starmus VI - Widescreen max. hold pressure plot</t>
  </si>
  <si>
    <t>https://youtu.be/oL89TRcj9_E</t>
  </si>
  <si>
    <t>Starmus VI -  4K 40km x 10 km max. hold pressure plot</t>
  </si>
  <si>
    <t>https://youtu.be/EtG5I4TsiNU</t>
  </si>
  <si>
    <t>Starmus VI -  4K 120km x 30 km max. hold pressure plot</t>
  </si>
  <si>
    <t>https://youtu.be/0npz3WvjGkc</t>
  </si>
  <si>
    <t>Starmus VI - 100m</t>
  </si>
  <si>
    <t>100m_in_2000_fragments-1d-2.6gcc-20kms-y1</t>
  </si>
  <si>
    <t>Starmus VI -  4K widescreen real-time pressure plot</t>
  </si>
  <si>
    <t>https://youtu.be/FZwCDB7Ssao</t>
  </si>
  <si>
    <t>Starmus VI -  4K widescreen max. hold pressure plot</t>
  </si>
  <si>
    <t>https://youtu.be/vLatZdHhcYk?si=gSt4flvx3Efv56uY</t>
  </si>
  <si>
    <t>Starmus VI -  Both acoustic plots set to 1812 Overture</t>
  </si>
  <si>
    <t>https://youtu.be/CSaBbE_pPMI</t>
  </si>
  <si>
    <t>Starmus VI -  Zoomed acoustic plots set to 1812 Overture</t>
  </si>
  <si>
    <t>https://youtu.be/NABsJJFbzcA</t>
  </si>
  <si>
    <t>Starmus VI -  Zoomed optical plots</t>
  </si>
  <si>
    <t>https://youtu.be/IihGGwV36cE</t>
  </si>
  <si>
    <t>Starmus VI -  Zoomed optical and acoustic plots set to 1812 Overture</t>
  </si>
  <si>
    <t>https://youtu.be/o_LwW8HrLCE</t>
  </si>
  <si>
    <t>Starmus VI -  Zoomed optical and acoustic plots, no sound</t>
  </si>
  <si>
    <t>https://youtu.be/aN9jZUi50s4</t>
  </si>
  <si>
    <t>2023 NT1 - Multiple Sizes</t>
  </si>
  <si>
    <t>200m-30000frag-2.6gcc-45deg-1mps-10day-10kms-obs-at-x=0-y3</t>
  </si>
  <si>
    <t>https://youtu.be/yI4JesgaGzw?si=IuUYNHA396UqXEEG</t>
  </si>
  <si>
    <t>https://youtu.be/9DcP819I-0M?si=mG4RMXomUDaMpsBA</t>
  </si>
  <si>
    <t>https://youtu.be/i8PyGtmbKYU?si=PainHG9-6gQZvann</t>
  </si>
  <si>
    <t>350m-50000frag-2.6gcc-45deg-1mps-30day-10kms-obs-at-x=0-y3</t>
  </si>
  <si>
    <t>350m-50000frag-2.6gcc-45deg-1mps-30day-15kms-obs-at-x=0-y3</t>
  </si>
  <si>
    <t>350m-50000frag-2.6gcc-45deg-1mps-30day-20kms-obs-at-x=0-y3</t>
  </si>
  <si>
    <t>200m-30000frag-2.6gcc-45deg-1mps-10day-15kms-obs-at-x=0-y3</t>
  </si>
  <si>
    <t>200m-30000frag-2.6gcc-45deg-1mps-10day-20kms-obs-at-x=0-y3</t>
  </si>
  <si>
    <t>500m-100K-2.6gcc-45deg-1mps-60day-10kms-obs-at-x=0-y3</t>
  </si>
  <si>
    <t>500m-100K-2.6gcc-45deg-1mps-60day-15kms-obs-at-x=0-y3</t>
  </si>
  <si>
    <t>500m-100K-2.6gcc-45deg-1mps-60day-20kms-obs-at-x=0-y3</t>
  </si>
  <si>
    <t>https://youtu.be/jtla-P6Azi4?si=ZqAT4iQAGQ1VvH3o</t>
  </si>
  <si>
    <t>https://youtu.be/-mnzCGw4TgY?si=HKBgBLbhVOC14TRK</t>
  </si>
  <si>
    <t>https://youtu.be/6CsPwOz-H58?si=zT6ehx0nKC3ZbSWt</t>
  </si>
  <si>
    <t>https://youtu.be/TmEq22MqmXY?si=sSjqxhetDyvYCf_I</t>
  </si>
  <si>
    <t>https://youtu.be/Nr6IIs3FaSo?si=4FQ_9CE0AMVqTJWZ</t>
  </si>
  <si>
    <t>https://youtu.be/YXCKMN6u0kY?si=E5TFbclDmyDgdpqo</t>
  </si>
  <si>
    <t>800m-1M-2.6g-45deg-1mps-60day-15kms-y1.xlsx</t>
  </si>
  <si>
    <t>800m-1M-2.6g-45deg-1mps-60day-20kms-y1.xlsx</t>
  </si>
  <si>
    <t>1000m-1M-2.6g-45deg-1mps-60day-10kms-y1</t>
  </si>
  <si>
    <t>1000m-1M-2.6g-45deg-1mps-60day-15kms-y2</t>
  </si>
  <si>
    <t>1000m-1M-2.6g-45deg-1mps-60day-20kms-y3</t>
  </si>
  <si>
    <t>2023NT1-30m-1000frag-1.4gcc-45deg-1mps-1day-15.59kms-obs-at-x=0-y3</t>
  </si>
  <si>
    <t>2023NT1-30m-1000frag-2.6gcc-45deg-1mps-1day-15.59kms-obs-at-x=0-y3</t>
  </si>
  <si>
    <t>2023NT1-30m-1000frag-2.6gcc-45deg-1mps-1hr-15.59kms-obs-at-x=0-y3</t>
  </si>
  <si>
    <t>2023NT1-30m-1000frag-4.8gcc-45deg-1mps-1day-15.59kms-obs-at-x=0-y3</t>
  </si>
  <si>
    <t>2023NT1-30m-1000frag-2.6gcc-20deg-1mps-1day-15.59kms-obs-at-x=0-y3</t>
  </si>
  <si>
    <t>2023NT1-30m-1000frag-2.6gcc-70deg-1mps-1day-15.59kms-obs-at-x=0-y3</t>
  </si>
  <si>
    <t>2023NT1-30m-1000frag-2.6gcc-90deg-1mps-1day-15.59kms-obs-at-x=0-y3</t>
  </si>
  <si>
    <t>2023NT1-30m-unfragmented-2.6gcc-45deg-1day-15.59kms-y3</t>
  </si>
  <si>
    <t>2023NT1-35m-1000frag-1.8gcc-45deg-1mps-1day-15.59kms-obs-at-x=0-y3</t>
  </si>
  <si>
    <t>2023NT1-35m-1000frag-4gcc-45deg-1mps-1day-15.59kms-obs-at-x=0-y3</t>
  </si>
  <si>
    <t>2023NT1-35m-unfragmented-2.6gcc-45deg-1day-15.59kms-y3</t>
  </si>
  <si>
    <t>2023NT1-40m-1000frag-2.7gcc-45deg-1mps-1day-15.59kms-obs-at-x=0-y3</t>
  </si>
  <si>
    <t>2023NT1-40m-1000frag-3.4gcc-45deg-1mps-1day-15.59kms-obs-at-x=0-y3</t>
  </si>
  <si>
    <t>2023NT1-35m-1000frag-2.6gcc-20deg-1mps-1day-15.59kms-obs-at-x=0-y3</t>
  </si>
  <si>
    <t>2023NT1-35m-1000frag-2.6gcc-70deg-1mps-1day-15.59kms-obs-at-x=0-y3</t>
  </si>
  <si>
    <t>2023NT1-35m-1000frag-2.6gcc-90deg-1mps-1day-15.59kms-obs-at-x=0-y3</t>
  </si>
  <si>
    <t>2023NT1-40m-2000frag-6gcc-45deg-1mps-1day-15.59kms-obs-at-x=0-y3</t>
  </si>
  <si>
    <t>2023NT1-35m-2000frag-6gcc-45deg-1mps-1day-15.59kms-obs-at-x=0-y3</t>
  </si>
  <si>
    <t>2023NT1-30m-2000frag-6gcc-45deg-1mps-1day-15.59kms-obs-at-x=0-y3</t>
  </si>
  <si>
    <t>2023NT1-40m-1000frag-2.6gcc-20deg-1mps-1day-15.59kms-obs-at-x=0-y3</t>
  </si>
  <si>
    <t>2023NT1-40m-1000frag-2.6gcc-70deg-1mps-1day-15.59kms-obs-at-x=0-y3</t>
  </si>
  <si>
    <t>2023NT1-40m-1000frag-2.6gcc-90deg-1mps-1day-15.59kms-obs-at-x=0-y3</t>
  </si>
  <si>
    <t>2023NT1-40m-unfragmented-2.6gcc-45deg-1day-15.59kms-y3</t>
  </si>
  <si>
    <t>2023NT1-45m-1000frag-2.8gcc-45deg-1mps-1day-15.59kms-obs-at-x=0-y3</t>
  </si>
  <si>
    <t>2023NT1-45m-1000frag-4gcc-45deg-1mps-1day-15.59kms-obs-at-x=0-y3</t>
  </si>
  <si>
    <t>2023NT1-45m-1000frag-4gcc-45deg-1mps-1hr-15.59kms-obs-at-x=0-y3</t>
  </si>
  <si>
    <t>2023NT1-45m-1000frag-4gcc-45deg-1mps-12hr-15.59kms-obs-at-x=0-y3</t>
  </si>
  <si>
    <t>2023NT1-45m-4000frag-6gcc-45deg-1mps-1day-15.59kms-obs-at-x=0-y3</t>
  </si>
  <si>
    <t>2023NT1-45m-1000frag-2.6gcc-20deg-1mps-1day-15.59kms-obs-at-x=0-y3</t>
  </si>
  <si>
    <t>2023NT1-45m-1000frag-2.6gcc-70deg-1mps-1day-15.59kms-obs-at-x=0-y3</t>
  </si>
  <si>
    <t>2023NT1-45m-1000frag-2.6gcc-90deg-1mps-1day-15.59kms-obs-at-x=0-y3</t>
  </si>
  <si>
    <t>2023NT1-45m-unfragmented-2.6gcc-45deg-1day-15.59kms-y3</t>
  </si>
  <si>
    <t>2023NT1-45m-unfragmented-4gcc-45deg-1day-15.59kms-y3</t>
  </si>
  <si>
    <t>2023NT1-50m-1000frag-3.1gcc-45deg-1mps-1day-15.59kms-obs-at-x=0-y3</t>
  </si>
  <si>
    <t>2023NT1-50m-2000frag-4.5gcc-45deg-1mps-1day-15.59kms-obs-at-x=0-y3</t>
  </si>
  <si>
    <t>2023NT1-50m-4000frag-6gcc-45deg-1mps-1day-15.59kms-obs-at-x=0-y3</t>
  </si>
  <si>
    <t>2023NT1-50m-1000frag-2.6gcc-20deg-1mps-1day-15.59kms-obs-at-x=0-y3</t>
  </si>
  <si>
    <t>2023NT1-50m-1000frag-2.6gcc-70deg-1mps-1day-15.59kms-obs-at-x=0-y3</t>
  </si>
  <si>
    <t>2023NT1-50m-1000frag-2.6gcc-90deg-1mps-1day-15.59kms-obs-at-x=0-y3</t>
  </si>
  <si>
    <t>2023NT1-50m-unfragmented-2.6gcc-45deg-1day-15.59kms-y3</t>
  </si>
  <si>
    <t>2023NT1-50m-unfragmented-4.5gcc-45deg-1day-15.59kms-y3</t>
  </si>
  <si>
    <t>2023NT1-55m-1000frag-2.6gcc-45deg-1mps-1day-15.59kms-obs-at-x=0-y3</t>
  </si>
  <si>
    <t>2023NT1-55m-2000frag-2.6gcc-45deg-1mps-1day-15.59kms-obs-at-x=0-y3</t>
  </si>
  <si>
    <t>2023NT1-55m-2000frag-3.8gcc-45deg-1mps-1day-15.59kms-obs-at-x=0-y3</t>
  </si>
  <si>
    <t>2023NT1-55m-4000frag-6gcc-45deg-1mps-1day-15.59kms-obs-at-x=0-y3</t>
  </si>
  <si>
    <t>2023NT1-55m-4000frag-6gcc-45deg-1mps-2day-15.59kms-obs-at-x=0-y3</t>
  </si>
  <si>
    <t>2023NT1-55m-6000frag-6gcc-45deg-1mps-1day-15.59kms-obs-at-x=0-y3</t>
  </si>
  <si>
    <t>2023NT1-55m-6000frag-6gcc-45deg-1mps-2day-15.59kms-obs-at-x=0-y3</t>
  </si>
  <si>
    <t>2023NT1-55m-unfragmented-2.6gcc-45deg-1day-15.59kms-y3</t>
  </si>
  <si>
    <t>2023NT1-55m-2000frag-2.6gcc-20deg-1mps-1day-15.59kms-obs-at-x=0-y3</t>
  </si>
  <si>
    <t>2023NT1-55m-2000frag-2.6gcc-70deg-1mps-1day-15.59kms-obs-at-x=0-y3</t>
  </si>
  <si>
    <t>2023NT1-55m-2000frag-2.6gcc-90deg-1mps-1day-15.59kms-obs-at-x=0-y3</t>
  </si>
  <si>
    <t>2023NT1-60m-2000frag-1.4gcc-45deg-1mps-1day-15.59kms-obs-at-x=0-y3</t>
  </si>
  <si>
    <t>2023NT1-60m-4000frag-1.4gcc-45deg-1mps-2day-15.59kms-obs-at-x=0-y3</t>
  </si>
  <si>
    <t>2023NT1-60m-4000frag-2.6gcc-45deg-1mps-2day-15.59kms-obs-at-x=0-y3</t>
  </si>
  <si>
    <t>2023NT1-60m-4000frag-3.2gcc-45deg-1mps-2day-15.59kms-obs-at-x=0-y3</t>
  </si>
  <si>
    <t>2023NT1-60m-4000frag-4.5gcc-45deg-1mps-2day-15.59kms-obs-at-x=0-y3</t>
  </si>
  <si>
    <t>2023NT1-60m-4000frag-5.2gcc-45deg-1mps-2day-15.59kms-obs-at-x=0-y3</t>
  </si>
  <si>
    <t>2023NT1-60m-4000frag-7gcc-45deg-1mps-2day-15.59kms-obs-at-x=0-y3</t>
  </si>
  <si>
    <t>2023NT1-60m-4000frag-7gcc-45deg-1mps-5day-15.59kms-obs-at-x=0-y3</t>
  </si>
  <si>
    <t>2023NT1-60m-6000frag-4.5gcc-45deg-1mps-2day-15.59kms-obs-at-x=0-y3</t>
  </si>
  <si>
    <t>2023NT1-60m-6000frag-5.2gcc-45deg-1mps-2day-15.59kms-obs-at-x=0-y3</t>
  </si>
  <si>
    <t>2023NT1-60m-6000frag-6gcc-45deg-1mps-1day-15.59kms-obs-at-x=0-y3</t>
  </si>
  <si>
    <t>2023NT1-60m-6000frag-6gcc-45deg-1mps-2day-15.59kms-obs-at-x=0-y3</t>
  </si>
  <si>
    <t>2023NT1-60m-unfragmented-2.6gcc-45deg-1day-15.59kms-y3</t>
  </si>
  <si>
    <t>2023NT1-60m-4000frag-2.6gcc-20deg-1mps-2day-15.59kms-obs-at-x=0-y3</t>
  </si>
  <si>
    <t>2023NT1-60m-4000frag-2.6gcc-70deg-1mps-2day-15.59kms-obs-at-x=0-y3</t>
  </si>
  <si>
    <t>2023NT1-60m-4000frag-2.6gcc-90deg-1mps-2day-15.59kms-obs-at-x=0-y3</t>
  </si>
  <si>
    <t>2023NT1-60m-unfragmented-5.2gcc-45deg-1day-15.59kms-y3</t>
  </si>
  <si>
    <t>https://youtu.be/KMmgCNlrE_Y</t>
  </si>
  <si>
    <t>https://youtu.be/canev7tHB-Q</t>
  </si>
  <si>
    <t>https://youtu.be/X493I6h6Dd8</t>
  </si>
  <si>
    <t>https://youtu.be/6WXJuKViIws</t>
  </si>
  <si>
    <t>https://youtu.be/g7NcnqeXdAo</t>
  </si>
  <si>
    <t>https://youtu.be/m1IR0OYx0yI</t>
  </si>
  <si>
    <t>https://youtu.be/T8qrgqcaOqo</t>
  </si>
  <si>
    <t>https://youtu.be/0QPpWDi9bS0</t>
  </si>
  <si>
    <t>https://youtu.be/SdnsXeOFaRk</t>
  </si>
  <si>
    <t>https://youtu.be/4GTc9Bsxgf0</t>
  </si>
  <si>
    <t>https://youtu.be/eQ4mXna1QvE</t>
  </si>
  <si>
    <t>https://youtu.be/w7SqKBJ9Mfg</t>
  </si>
  <si>
    <t>2023NT1-35m-1000frag-2.6gcc-45deg-1mps-1day-15.59kms-obs-at-x=0-y3</t>
  </si>
  <si>
    <t>https://youtu.be/pHsSdDpSOpo</t>
  </si>
  <si>
    <t>https://youtu.be/u28pNWQJfDs</t>
  </si>
  <si>
    <t>https://youtu.be/t0-Z_aTkXoE</t>
  </si>
  <si>
    <t>https://youtu.be/aXYCpXQD_1g</t>
  </si>
  <si>
    <t>https://youtu.be/e-49a_b5xXs</t>
  </si>
  <si>
    <t>https://youtu.be/vk_2Hc1KXhQ</t>
  </si>
  <si>
    <t>https://youtu.be/sOAK8IOXY9s</t>
  </si>
  <si>
    <t>https://youtu.be/YUn12QM6B-0</t>
  </si>
  <si>
    <t>2023NT1-40m-1000frag-2.6gcc-45deg-1mps-1day-15.59kms-obs-at-x=0-y3</t>
  </si>
  <si>
    <t>https://youtu.be/HGX-kkmJQQY</t>
  </si>
  <si>
    <t>https://youtu.be/ACgOc6b1GYs</t>
  </si>
  <si>
    <t>https://youtu.be/KHrU-PTeo_k</t>
  </si>
  <si>
    <t>https://youtu.be/xRjfZfkEaFg</t>
  </si>
  <si>
    <t>https://youtu.be/ZKJFicH0Eo0</t>
  </si>
  <si>
    <t>https://youtu.be/4HOfm_zfGxQ</t>
  </si>
  <si>
    <t>https://youtu.be/gbIRoeWjvvE</t>
  </si>
  <si>
    <t>https://youtu.be/3IQbUVd-Gpg</t>
  </si>
  <si>
    <t>2023NT1-45m-1000frag-2.6gcc-45deg-1mps-1day-15.59kms-obs-at-x=0-y3</t>
  </si>
  <si>
    <t>https://youtu.be/Xa1L8GrquaE</t>
  </si>
  <si>
    <t>https://youtu.be/lY0T3AhKBlA</t>
  </si>
  <si>
    <t>https://youtu.be/6qQMM9qtroM</t>
  </si>
  <si>
    <t>https://youtu.be/Y0yh13Dz3Fw</t>
  </si>
  <si>
    <t>https://youtu.be/zT6vdnM-2Uk</t>
  </si>
  <si>
    <t>https://youtu.be/JxvfDsem2K4</t>
  </si>
  <si>
    <t>https://youtu.be/reUzV8zjZuw</t>
  </si>
  <si>
    <t>https://youtu.be/xq397I_D7OU</t>
  </si>
  <si>
    <t>https://youtu.be/DJ8s4mG6f78</t>
  </si>
  <si>
    <t>https://youtu.be/bW_JmbIqEQk</t>
  </si>
  <si>
    <t>https://youtu.be/xgQn54eP66k</t>
  </si>
  <si>
    <t>2023NT1-50m-1000frag-2.6gcc-45deg-1mps-1day-15.59kms-obs-at-x=0-y3</t>
  </si>
  <si>
    <t>2023NT1-50m-4000frag-6gcc-45deg-1mps-2day-15.59kms-obs-at-x=0-y3</t>
  </si>
  <si>
    <t>https://youtu.be/BujY84Q6IVA</t>
  </si>
  <si>
    <t>https://youtu.be/MYoxiEqkYFU</t>
  </si>
  <si>
    <t>https://youtu.be/een3LMR8Isk</t>
  </si>
  <si>
    <t>https://youtu.be/pzP1xNd3mDo</t>
  </si>
  <si>
    <t>https://youtu.be/psGX8gyez9o</t>
  </si>
  <si>
    <t>https://youtu.be/rSMIGYYLOic</t>
  </si>
  <si>
    <t>https://youtu.be/CURX-EmWWi0</t>
  </si>
  <si>
    <t>https://youtu.be/emEUOylsmSU</t>
  </si>
  <si>
    <t>https://youtu.be/HYS5KTxaKyc</t>
  </si>
  <si>
    <t>https://youtu.be/XKxWVA4kyWs</t>
  </si>
  <si>
    <t>2023NT1-55m-1000frag-2.6gcc-20deg-1mps-1day-15.59kms-obs-at-x=0-y3</t>
  </si>
  <si>
    <t>2023NT1-55m-1000frag-2.6gcc-70deg-1mps-1day-15.59kms-obs-at-x=0-y3</t>
  </si>
  <si>
    <t>2023NT1-55m-1000frag-2.6gcc-90deg-1mps-1day-15.59kms-obs-at-x=0-y3</t>
  </si>
  <si>
    <t>https://youtu.be/eJPFl5tzBzA</t>
  </si>
  <si>
    <t>https://youtu.be/kJ-KPvVuf_0</t>
  </si>
  <si>
    <t>https://youtu.be/3X2vHUU1M8Q</t>
  </si>
  <si>
    <t>https://youtu.be/2K1ckL83tuc</t>
  </si>
  <si>
    <t>https://youtu.be/6Nabrrvlo6M</t>
  </si>
  <si>
    <t>https://youtu.be/0voXy4ZYw9w</t>
  </si>
  <si>
    <t>https://youtu.be/GEXbxqp6ltc</t>
  </si>
  <si>
    <t>https://youtu.be/pVpNlpSmk2A</t>
  </si>
  <si>
    <t>https://youtu.be/Ahx0KMvCk3M</t>
  </si>
  <si>
    <t>https://youtu.be/o3ayM_mOVyA</t>
  </si>
  <si>
    <t>https://youtu.be/beTXpGcDXaE</t>
  </si>
  <si>
    <t>https://youtu.be/VnCcsiKg7AA</t>
  </si>
  <si>
    <t>https://youtu.be/8y0Nx0JmxUs</t>
  </si>
  <si>
    <t>https://youtu.be/faYSgdctCKo</t>
  </si>
  <si>
    <t>2023NT1-60m-1000frag-2.6gcc-45deg-1mps-1day-15.59kms-obs-at-x=0-y3</t>
  </si>
  <si>
    <t>2023NT1-60m-1000frag-2.6gcc-20deg-1mps-1day-15.59kms-obs-at-x=0-y3</t>
  </si>
  <si>
    <t>2023NT1-60m-1000frag-2.6gcc-70deg-1mps-1day-15.59kms-obs-at-x=0-y3</t>
  </si>
  <si>
    <t>2023NT1-60m-1000frag-2.6gcc-90deg-1mps-1day-15.59kms-obs-at-x=0-y3</t>
  </si>
  <si>
    <t>https://youtu.be/PuyV6AIH7Lw</t>
  </si>
  <si>
    <t>https://youtu.be/ZljMDYcIzVY</t>
  </si>
  <si>
    <t>https://youtu.be/mHv_GQ1dxLQ</t>
  </si>
  <si>
    <t>https://youtu.be/mM7XY8NNE6I</t>
  </si>
  <si>
    <t>https://youtu.be/z18ei51puQs</t>
  </si>
  <si>
    <t>https://youtu.be/YwZiFUU1iVI</t>
  </si>
  <si>
    <t>https://youtu.be/hT0LaEWo9kU</t>
  </si>
  <si>
    <t>https://youtu.be/7_MyrYtTMHQ</t>
  </si>
  <si>
    <t>https://youtu.be/9t9Pj6qLdJk</t>
  </si>
  <si>
    <t>https://youtu.be/d2nE78EMB1U</t>
  </si>
  <si>
    <t>https://youtu.be/2sTrlVVhsfI</t>
  </si>
  <si>
    <t>https://youtu.be/IWZi_r4gHT4</t>
  </si>
  <si>
    <t>https://youtu.be/Am5NhyeN7KM</t>
  </si>
  <si>
    <t>https://youtu.be/c6ZepQHZKIo</t>
  </si>
  <si>
    <t>https://youtu.be/tjdY0zSoOsw</t>
  </si>
  <si>
    <t>https://youtu.be/Ok2NPsyLOnw</t>
  </si>
  <si>
    <t>https://youtu.be/eR5vQ06aCwA</t>
  </si>
  <si>
    <t>https://youtu.be/aRdWJbvEOKs</t>
  </si>
  <si>
    <t>https://youtu.be/uX9h9Q7zDno</t>
  </si>
  <si>
    <t>https://youtu.be/GU_mb-5OvF0</t>
  </si>
  <si>
    <t>https://youtu.be/z_gCHAHSzqI</t>
  </si>
  <si>
    <t>2023NT1-26m-1000frag-2.6gcc-45deg-1mps-1day-15.59kms-obs-at-x=0-y3</t>
  </si>
  <si>
    <t>2023NT1-26m-1000frag-2.6gcc-45deg-1mps-10day-15.59kms-obs-at-x=0-y3</t>
  </si>
  <si>
    <t>2023NT1-26m-1000frag-2.6gcc-45deg-1mps-12hr-15.59kms-obs-at-x=0-y3</t>
  </si>
  <si>
    <t>2023NT1-26m-unfragmented-2.6gcc-45deg-1day-15.59kms-y3</t>
  </si>
  <si>
    <t>2023NT1-26m-4000frag-2.6gcc-45deg-1mps-1day-15.59kms-obs-at-x=0-y3</t>
  </si>
  <si>
    <t>2023NT1-26m-4000frag-2.6gcc-45deg-1mps-10day-15.59kms-obs-at-x=0-y3</t>
  </si>
  <si>
    <t>2023NT1-26m-4000frag-2.6gcc-45deg-1mps-12hr-15.59kms-obs-at-x=0-y3</t>
  </si>
  <si>
    <t>2023NT1-34m-1000frag-2.6gcc-45deg-1mps-1day-15.59kms-obs-at-x=0-y3</t>
  </si>
  <si>
    <t>2023NT1-34m-1000frag-2.6gcc-45deg-1mps-10day-15.59kms-obs-at-x=0-y3</t>
  </si>
  <si>
    <t>2023NT1-34m-1000frag-2.6gcc-45deg-1mps-12hr-15.59kms-obs-at-x=0-y3</t>
  </si>
  <si>
    <t>2023NT1-34m-4000frag-2.6gcc-45deg-1mps-1day-15.59kms-obs-at-x=0-y3</t>
  </si>
  <si>
    <t>2023NT1-34m-4000frag-2.6gcc-45deg-1mps-10day-15.59kms-obs-at-x=0-y3</t>
  </si>
  <si>
    <t>2023NT1-34m-4000frag-2.6gcc-45deg-1mps-12hr-15.59kms-obs-at-x=0-y3</t>
  </si>
  <si>
    <t>2023NT1-34m-unfragmented-2.6gcc-45deg-1day-15.59kms-y3</t>
  </si>
  <si>
    <t>2023NT1-58m-1000frag-2.6gcc-45deg-1mps-1day-15.59kms-obs-at-x=0-y3</t>
  </si>
  <si>
    <t>2023NT1-58m-1000frag-2.6gcc-45deg-1mps-10day-15.59kms-obs-at-x=0-y3</t>
  </si>
  <si>
    <t>2023NT1-58m-1000frag-2.6gcc-45deg-1mps-12hr-15.59kms-obs-at-x=0-y3</t>
  </si>
  <si>
    <t>2023NT1-58m-4000frag-2.6gcc-45deg-1mps-1day-15.59kms-obs-at-x=0-y3</t>
  </si>
  <si>
    <t>2023NT1-58m-4000frag-2.6gcc-45deg-1mps-10day-15.59kms-obs-at-x=0-y3</t>
  </si>
  <si>
    <t>2023NT1-58m-4000frag-2.6gcc-45deg-1mps-12hr-15.59kms-obs-at-x=0-y3</t>
  </si>
  <si>
    <t>2023NT1-58m-unfragmented-2.6gcc-45deg-1day-15.59kms-y3</t>
  </si>
  <si>
    <t>Most probable size estimate (JPL Sentry)</t>
  </si>
  <si>
    <t>High-end size estimate (JPL Sentry)</t>
  </si>
  <si>
    <t>Low-end size estimate (JPL Sentry)</t>
  </si>
  <si>
    <t>https://youtu.be/CXgd72niLeA</t>
  </si>
  <si>
    <t>https://youtu.be/KJXdEAtKJ3E</t>
  </si>
  <si>
    <t>https://youtu.be/vYszHCFCd5I</t>
  </si>
  <si>
    <t>https://youtu.be/aSSCEOFgRdI</t>
  </si>
  <si>
    <t>https://youtu.be/eDg3dMNSqGg</t>
  </si>
  <si>
    <t>https://youtu.be/EojSoxdo-Uw</t>
  </si>
  <si>
    <t>https://youtu.be/Va9tPGQn81o</t>
  </si>
  <si>
    <t>https://youtu.be/39kV6_Kxw1A</t>
  </si>
  <si>
    <t>https://youtu.be/CQYpdeUE8SU</t>
  </si>
  <si>
    <t>https://youtu.be/t5AD7ysI4kA</t>
  </si>
  <si>
    <t>https://youtu.be/rizcnWrbFvg</t>
  </si>
  <si>
    <t>https://youtu.be/m8_Oj27BPF8</t>
  </si>
  <si>
    <t>https://youtu.be/9NnjIkOgbGk</t>
  </si>
  <si>
    <t>https://youtu.be/F3AYIm1AlRY</t>
  </si>
  <si>
    <t>https://youtu.be/7uRzq_9A_iU</t>
  </si>
  <si>
    <t>https://youtu.be/A4WA16pLbuA</t>
  </si>
  <si>
    <t>https://youtu.be/YCq0uL_sBUI</t>
  </si>
  <si>
    <t>https://youtu.be/FCyVbjxe82c</t>
  </si>
  <si>
    <t>https://youtu.be/EglENWHJ8qE</t>
  </si>
  <si>
    <t>https://youtu.be/Okh4cDP5GAI</t>
  </si>
  <si>
    <t>https://youtu.be/drlsWbVQUnA</t>
  </si>
  <si>
    <t>2023NT1-34m-1000frag-1.4gcc-45deg-1mps-1day-15.59kms-obs-at-x=0-y3</t>
  </si>
  <si>
    <t>2023NT1-34m-1000frag-2.6gcc-20deg-1mps-1day-15.59kms-obs-at-x=0-y3</t>
  </si>
  <si>
    <t>2023NT1-34m-1000frag-2.6gcc-70deg-1mps-1day-15.59kms-obs-at-x=0-y3</t>
  </si>
  <si>
    <t>2023NT1-34m-1000frag-2.6gcc-90deg-1mps-1day-15.59kms-obs-at-x=0-y3</t>
  </si>
  <si>
    <t>2023NT1-34m-1000frag-6gcc-45deg-1mps-1day-15.59kms-obs-at-x=0-y3</t>
  </si>
  <si>
    <t>2023NT1-34m-1000frag-4gcc-45deg-1mps-1day-15.59kms-obs-at-x=0-y3</t>
  </si>
  <si>
    <t>2023NT1-34m-unfragmented-4gcc-45deg-1day-15.59kms-y3</t>
  </si>
  <si>
    <t>2023NT1-34m-unfragmented-6gcc-45deg-1day-15.59kms-y3</t>
  </si>
  <si>
    <t>2023NT1-58m-1000frag-1.4gcc-45deg-1mps-1day-15.59kms-obs-at-x=0-y3</t>
  </si>
  <si>
    <t>2023NT1-58m-1000frag-2.6gcc-20deg-1mps-1day-15.59kms-obs-at-x=0-y3</t>
  </si>
  <si>
    <t>2023NT1-58m-1000frag-2.6gcc-70deg-1mps-1day-15.59kms-obs-at-x=0-y3</t>
  </si>
  <si>
    <t>2023NT1-58m-1000frag-2.6gcc-90deg-1mps-1day-15.59kms-obs-at-x=0-y3</t>
  </si>
  <si>
    <t>2023NT1-58m-1000frag-4gcc-45deg-1mps-1day-15.59kms-obs-at-x=0-y3</t>
  </si>
  <si>
    <t>2023NT1-58m-1000frag-6gcc-45deg-1mps-1day-15.59kms-obs-at-x=0-y3</t>
  </si>
  <si>
    <t>2023NT1-58m-unfragmented-4gcc-45deg-1day-15.59kms-y3</t>
  </si>
  <si>
    <t>2023NT1-58m-unfragmented-6gcc-45deg-1day-15.59kms-y3</t>
  </si>
  <si>
    <t>2023NT1-58m-4000frag-6gcc-45deg-1mps-1day-15.59kms-obs-at-x=0-y3</t>
  </si>
  <si>
    <t>2023NT1-58m-4000frag-6gcc-45deg-1mps-2day-15.59kms-obs-at-x=0-y3</t>
  </si>
  <si>
    <t>https://youtu.be/VIX5L7OzgXE</t>
  </si>
  <si>
    <t>https://youtu.be/ExE8Kf__zS4</t>
  </si>
  <si>
    <t>https://youtu.be/N50mjjCatgY</t>
  </si>
  <si>
    <t>https://youtu.be/RQyeg4WnGYo</t>
  </si>
  <si>
    <t>https://youtu.be/THPu9cnJz0E</t>
  </si>
  <si>
    <t>https://youtu.be/VdbTCMEtyXM</t>
  </si>
  <si>
    <t>https://youtu.be/K1Up_1d_exU</t>
  </si>
  <si>
    <t>https://youtu.be/PhHxiWZpBh8</t>
  </si>
  <si>
    <t>https://youtu.be/BWU7FC8BS2A</t>
  </si>
  <si>
    <t>https://youtu.be/3PSS1jwn5ww</t>
  </si>
  <si>
    <t>https://youtu.be/kNyjR6yHoTs</t>
  </si>
  <si>
    <t>https://youtu.be/Dvlz8HO-kKc</t>
  </si>
  <si>
    <t>https://youtu.be/lEmrSUh-emw</t>
  </si>
  <si>
    <t>https://youtu.be/_Vkpoc5Ai0k</t>
  </si>
  <si>
    <t>https://youtu.be/e8UtquUzw_Q</t>
  </si>
  <si>
    <t>https://youtu.be/xswE5Tn0kUA</t>
  </si>
  <si>
    <t>https://youtu.be/ORExd7qkbUY</t>
  </si>
  <si>
    <t>https://youtu.be/70CuRDu8R8Q</t>
  </si>
  <si>
    <t>https://youtu.be/XF44x6reyHY</t>
  </si>
  <si>
    <t>https://youtu.be/63lcxU-3aRE</t>
  </si>
  <si>
    <t>https://youtu.be/cqqZcW4e7kk</t>
  </si>
  <si>
    <t>https://youtu.be/N-h6Notmglo</t>
  </si>
  <si>
    <t>https://youtu.be/Z-XTxB2P9Mg</t>
  </si>
  <si>
    <t>https://youtu.be/d8y4cAOHGP0</t>
  </si>
  <si>
    <t>https://youtu.be/8n7dntDB5xI</t>
  </si>
  <si>
    <t>https://youtu.be/H0cf8oHPjTA</t>
  </si>
  <si>
    <t>https://youtu.be/buCcbVlDGvA</t>
  </si>
  <si>
    <t>https://youtu.be/kMBHetYuMFE</t>
  </si>
  <si>
    <t>https://youtu.be/hfQAVerCbd4</t>
  </si>
  <si>
    <t>https://youtu.be/HxQ96uh0jPY</t>
  </si>
  <si>
    <t>https://youtu.be/dwXGwySsC-w</t>
  </si>
  <si>
    <t>https://youtu.be/3H9zbWNymW8</t>
  </si>
  <si>
    <t>https://youtu.be/1dGOprqKRy0</t>
  </si>
  <si>
    <t>https://youtu.be/rhtVJrarAY4</t>
  </si>
  <si>
    <t>https://youtu.be/tzcXBGTDdPg</t>
  </si>
  <si>
    <t>https://youtu.be/ji6hpo-7gvU</t>
  </si>
  <si>
    <t>30m_in_1000_fragments-1d-obs_at_x=0-y1</t>
  </si>
  <si>
    <t>https://youtu.be/1ZrS8taPfpg</t>
  </si>
  <si>
    <t>https://youtu.be/zvyh22OTr98</t>
  </si>
  <si>
    <t>https://youtu.be/jskmxSUE3XE</t>
  </si>
  <si>
    <t>https://youtu.be/k5CAbTIjXN4</t>
  </si>
  <si>
    <t>https://youtu.be/YAOmQZnz7sY</t>
  </si>
  <si>
    <t>https://youtu.be/XWEkixVCzVE</t>
  </si>
  <si>
    <t>https://youtu.be/IaPVy7tAAlw</t>
  </si>
  <si>
    <t>https://youtu.be/WfJb5n13OFc</t>
  </si>
  <si>
    <t>https://youtu.be/bohzI8dhSgA</t>
  </si>
  <si>
    <t>https://youtu.be/2leXGoAXJOM</t>
  </si>
  <si>
    <t>https://youtu.be/bCzbNYlopf0</t>
  </si>
  <si>
    <t>https://youtu.be/a0bwweGIUxM</t>
  </si>
  <si>
    <t>https://youtu.be/BiAAdIpA9Qk</t>
  </si>
  <si>
    <t>https://youtu.be/eC-hEem91bQ</t>
  </si>
  <si>
    <t>https://youtu.be/52B46ZikZHI</t>
  </si>
  <si>
    <t>https://youtu.be/k_gIAF8ZlW0</t>
  </si>
  <si>
    <t>https://youtu.be/nQpKzIhaOGo</t>
  </si>
  <si>
    <t>https://youtu.be/Fh7eZytExw0</t>
  </si>
  <si>
    <t>https://youtu.be/-WOVVOAK0YI</t>
  </si>
  <si>
    <t>https://youtu.be/0RtLm0TlEiQ</t>
  </si>
  <si>
    <t>https://youtu.be/Be-z63W33zU</t>
  </si>
  <si>
    <t>https://youtu.be/2O09X8CuOqc</t>
  </si>
  <si>
    <t>https://youtu.be/EdkMkocLvZw</t>
  </si>
  <si>
    <t>https://youtu.be/T78loXRLXKk</t>
  </si>
  <si>
    <t>https://youtu.be/GBi6ZYyCt6w</t>
  </si>
  <si>
    <t>https://youtu.be/PepauAN09AY</t>
  </si>
  <si>
    <t>https://youtu.be/vesI1XWgNUg</t>
  </si>
  <si>
    <t>40m-1K-2.6g-45deg-1mps-1day-10kms-y1</t>
  </si>
  <si>
    <t>40m-1K-2.6g-45deg-1mps-1day-15kms-y1</t>
  </si>
  <si>
    <t>40m-1K-2.6g-45deg-1mps-1day-20kms-y1</t>
  </si>
  <si>
    <t>https://youtu.be/Iz5--yJoEc0</t>
  </si>
  <si>
    <t>https://youtu.be/jtuE_NNoy4M</t>
  </si>
  <si>
    <t>https://youtu.be/mlJgGZehN9M</t>
  </si>
  <si>
    <t>40m-100-2.6g-45deg-1mps-1day-10kms-y1</t>
  </si>
  <si>
    <t>40m-100-2.6g-45deg-1mps-1day-15kms-y1</t>
  </si>
  <si>
    <t>40m-100-2.6g-45deg-1mps-1day-20kms-y1</t>
  </si>
  <si>
    <t>https://youtu.be/sLR4vPo_TDo</t>
  </si>
  <si>
    <t>https://youtu.be/UojRsgCie3U</t>
  </si>
  <si>
    <t>https://youtu.be/U3SSoQaatBM</t>
  </si>
  <si>
    <t>https://youtu.be/aBQAk7o8KZA</t>
  </si>
  <si>
    <t>https://youtu.be/Vsk2TtHaAHE</t>
  </si>
  <si>
    <t>https://youtu.be/weT6IclfUmo</t>
  </si>
  <si>
    <t>https://youtu.be/CaIt5S55qX4</t>
  </si>
  <si>
    <t>https://youtu.be/99i6UB4QhI0</t>
  </si>
  <si>
    <t>https://youtu.be/Akz0EOfdCWc</t>
  </si>
  <si>
    <t>https://youtu.be/J_S584thdak</t>
  </si>
  <si>
    <t>https://youtu.be/CACLOoX-VJU</t>
  </si>
  <si>
    <t>https://youtu.be/jRwt2WPsjnk</t>
  </si>
  <si>
    <t>https://youtu.be/505UBptcsuk</t>
  </si>
  <si>
    <t>https://youtu.be/qNjEcghxaus</t>
  </si>
  <si>
    <t>https://youtu.be/rXxMboXyZrM</t>
  </si>
  <si>
    <t>https://youtu.be/y0Y34lFjbik</t>
  </si>
  <si>
    <t>https://youtu.be/HUC7vqmneiI</t>
  </si>
  <si>
    <t>https://youtu.be/B3rwG1p4dBE</t>
  </si>
  <si>
    <t>https://youtu.be/eP8fiLYD4lE</t>
  </si>
  <si>
    <t>https://youtu.be/XHTeC3BqnoQ</t>
  </si>
  <si>
    <t>https://youtu.be/H1xtX-Nb9gA</t>
  </si>
  <si>
    <t>https://youtu.be/P7I8beMh_Ec</t>
  </si>
  <si>
    <t>https://youtu.be/9Wu0yjIvlZo</t>
  </si>
  <si>
    <t>https://youtu.be/hXpQtUXb-Mw</t>
  </si>
  <si>
    <t>https://youtu.be/Xs3YThgb0Qw</t>
  </si>
  <si>
    <t>https://youtu.be/kORRcYeD8Ig</t>
  </si>
  <si>
    <t>https://youtu.be/3s8xCEfYpBQ</t>
  </si>
  <si>
    <t>https://youtu.be/cMq8wEVoqJk</t>
  </si>
  <si>
    <t>https://youtu.be/hlkn0KQ9QYk</t>
  </si>
  <si>
    <t>https://youtu.be/rz9-j9C-EmQ</t>
  </si>
  <si>
    <t>https://youtu.be/K-99tB2tLaM</t>
  </si>
  <si>
    <t>https://youtu.be/VjWmEho6sjk</t>
  </si>
  <si>
    <t>https://youtu.be/tfupVKR27z0</t>
  </si>
  <si>
    <t>https://youtu.be/P5bYTuROBtQ</t>
  </si>
  <si>
    <t>https://youtu.be/E0brVGdnIVM</t>
  </si>
  <si>
    <t>https://youtu.be/I3hQ61mC6lA</t>
  </si>
  <si>
    <t>https://youtu.be/vqBjxuw22Pw</t>
  </si>
  <si>
    <t>https://youtu.be/UX_2_NQsgJ4</t>
  </si>
  <si>
    <t>https://youtu.be/WFb3oT_Xsps</t>
  </si>
  <si>
    <t>https://youtu.be/S1gCMOFCboU</t>
  </si>
  <si>
    <t>https://youtu.be/DBI0FdL44hg</t>
  </si>
  <si>
    <t>https://youtu.be/WCmKlH6zYe0</t>
  </si>
  <si>
    <t>https://youtu.be/gBORhmQtc0A</t>
  </si>
  <si>
    <t>https://youtu.be/98SXoTU2alU</t>
  </si>
  <si>
    <t>https://youtu.be/uei0q1e3s-A</t>
  </si>
  <si>
    <t>https://youtu.be/l6BdUKfAq8o</t>
  </si>
  <si>
    <t>https://youtu.be/AEUY9lfiYHs</t>
  </si>
  <si>
    <t>https://youtu.be/pupRgzDphYQ</t>
  </si>
  <si>
    <t>https://youtu.be/IYPousI3_n4</t>
  </si>
  <si>
    <t>https://youtu.be/dTIGrOQjstA</t>
  </si>
  <si>
    <t>https://youtu.be/owGPBEzg_n4</t>
  </si>
  <si>
    <t>https://youtu.be/sZ2OxdlzwZ4</t>
  </si>
  <si>
    <t>https://youtu.be/a4uPEC-wluU</t>
  </si>
  <si>
    <t>https://youtu.be/VecnYN9IYf8</t>
  </si>
  <si>
    <t>https://youtu.be/NAI5O7rTVac</t>
  </si>
  <si>
    <t>https://youtu.be/BpjMOMqc848</t>
  </si>
  <si>
    <t>https://youtu.be/CrO0M3A6udg</t>
  </si>
  <si>
    <t>https://youtu.be/-9kC927J0Ro</t>
  </si>
  <si>
    <t>https://youtu.be/UmiPjkLqhIs</t>
  </si>
  <si>
    <t>https://youtu.be/u3iIry2yhz0</t>
  </si>
  <si>
    <t>https://youtu.be/Jse53Q-7rXA</t>
  </si>
  <si>
    <t>https://youtu.be/6_MKmfxzDU4</t>
  </si>
  <si>
    <t>https://youtu.be/oGB-RyMXfBc</t>
  </si>
  <si>
    <t>https://youtu.be/ieyz34Ru0Q4</t>
  </si>
  <si>
    <t>https://youtu.be/tYESWcQHSJA</t>
  </si>
  <si>
    <t>https://youtu.be/ub3f51jVSNU</t>
  </si>
  <si>
    <t>https://youtu.be/0Iao8SlmZJM</t>
  </si>
  <si>
    <t>https://youtu.be/IgZ5vgxW8mU</t>
  </si>
  <si>
    <t>https://youtu.be/lRgulpz0MYg</t>
  </si>
  <si>
    <t>https://youtu.be/-xLl5GVc5EU</t>
  </si>
  <si>
    <t>https://youtu.be/6FfMfOWBHLM</t>
  </si>
  <si>
    <t>https://youtu.be/-yTQsUijrYM</t>
  </si>
  <si>
    <t>https://youtu.be/9NPKzlyyIX8</t>
  </si>
  <si>
    <t>https://youtu.be/WP3jOttue_o</t>
  </si>
  <si>
    <t>https://youtu.be/bttlTPb9b-s</t>
  </si>
  <si>
    <t>https://youtu.be/v1H5dJKEtxc</t>
  </si>
  <si>
    <t>https://youtu.be/kzld_CjKBf8</t>
  </si>
  <si>
    <t>https://youtu.be/XVBuU5wCBYs</t>
  </si>
  <si>
    <t>https://youtu.be/u92t4pZkUeM</t>
  </si>
  <si>
    <t>https://youtu.be/-1OA_B4p4u0</t>
  </si>
  <si>
    <t>https://youtu.be/YG9PLnxHHOI</t>
  </si>
  <si>
    <t>https://youtu.be/wIrW7i3INZs</t>
  </si>
  <si>
    <t>https://youtu.be/6kOzsZufjCg</t>
  </si>
  <si>
    <t>https://youtu.be/L_F-S1jq94M</t>
  </si>
  <si>
    <t>https://youtu.be/4Hw4RJ-4oyM</t>
  </si>
  <si>
    <t>100m-1000frag-2.6gcc-45deg-1mps-1day-20kms-obs-at-x=0-y3</t>
  </si>
  <si>
    <t>100m-1000frag-2.6gcc-45deg-1mps-5day-20kms-obs-at-x=0-y3</t>
  </si>
  <si>
    <t>https://youtu.be/RL876ZQtCvs</t>
  </si>
  <si>
    <t>https://youtu.be/_YGV5HjncwA</t>
  </si>
  <si>
    <t>https://youtu.be/2TR3p37nl4I</t>
  </si>
  <si>
    <t>https://youtu.be/etdahCnmBaE</t>
  </si>
  <si>
    <t>https://youtu.be/oIOe_YiIVMs</t>
  </si>
  <si>
    <t>https://youtu.be/l0T5eI4Ku-g</t>
  </si>
  <si>
    <t>100m-1000frag-2.6gcc-45deg-1mps-10day-20kms-obs-at-x=0-y3</t>
  </si>
  <si>
    <t>100m-1000frag-2.6gcc-45deg-1mps-30day-20kms-obs-at-x=0-y3</t>
  </si>
  <si>
    <t>100m-1000frag-2.6gcc-45deg-1mps-10day-10kms-obs-at-x=0-y3</t>
  </si>
  <si>
    <t>100m-1000frag-2.6gcc-45deg-1mps-20day-10kms-obs-at-x=0-y3</t>
  </si>
  <si>
    <t>100m-1000frag-2.6gcc-45deg-1mps-30day-10kms-obs-at-x=0-y3</t>
  </si>
  <si>
    <t>100m-1000frag-2.6gcc-45deg-1mps-10day-15kms-obs-at-x=0-y3</t>
  </si>
  <si>
    <t>100m-1000frag-2.6gcc-45deg-1mps-20day-15kms-obs-at-x=0-y3</t>
  </si>
  <si>
    <t>100m-1000frag-2.6gcc-45deg-1mps-30day-15kms-obs-at-x=0-y3</t>
  </si>
  <si>
    <t>100m-1000frag-2.6gcc-45deg-1mps-20day-20kms-obs-at-x=0-y3</t>
  </si>
  <si>
    <t>https://youtu.be/y6AmdH3g2Nc</t>
  </si>
  <si>
    <t>https://youtu.be/5RRGFeA5KnY</t>
  </si>
  <si>
    <t>https://youtu.be/iBCN-GfrqNU</t>
  </si>
  <si>
    <t>https://youtu.be/l19syLLOL7Q</t>
  </si>
  <si>
    <t>https://youtu.be/-oLfqEh-GBk</t>
  </si>
  <si>
    <t>https://youtu.be/LIYWiVMeWzE</t>
  </si>
  <si>
    <t>https://youtu.be/6IYd_m2Qszk</t>
  </si>
  <si>
    <t>https://youtu.be/RFXv_6dAghM</t>
  </si>
  <si>
    <t>https://youtu.be/y8yDSxw27gg</t>
  </si>
  <si>
    <t>https://youtu.be/2qyvSKvCBww</t>
  </si>
  <si>
    <t>https://youtu.be/623bg1Af4RI</t>
  </si>
  <si>
    <t>https://youtu.be/2SaD7mDhJ14</t>
  </si>
  <si>
    <t>https://youtu.be/6VFUwXckRnQ</t>
  </si>
  <si>
    <t>https://youtu.be/i_p0VZeSO24</t>
  </si>
  <si>
    <t>https://youtu.be/lK8z3DxQmKM</t>
  </si>
  <si>
    <t>100m-2K-4g-45deg-1mps-5day-10kms-y1</t>
  </si>
  <si>
    <t>https://youtu.be/zccy8UZ_fRk</t>
  </si>
  <si>
    <t>100m-2K-6g-45deg-1mps-5day-10kms-y1</t>
  </si>
  <si>
    <t>100m-4K-4g-45deg-1mps-5day-10kms-y1</t>
  </si>
  <si>
    <t>100m-4K-6gcc-45deg-1mps-5day-10kms-y3</t>
  </si>
  <si>
    <t>100m-2K-6g-45deg-1mps-10day-10kms-y1</t>
  </si>
  <si>
    <t>100m-4K-4g-45deg-1mps-10day-10kms-y1</t>
  </si>
  <si>
    <t>100m-4K-6gcc-45deg-1mps-10day-10kms-y3</t>
  </si>
  <si>
    <t>100m-8K-2.6g-45deg-1mps-1day-10kms-y1</t>
  </si>
  <si>
    <t>100m-8K-4g-45deg-1mps-5day-10kms-y1</t>
  </si>
  <si>
    <t>100m-8K-4g-45deg-1mps-10day-10kms-y1</t>
  </si>
  <si>
    <t>100m-8K-6g-45deg-1mps-5day-10kms-y1</t>
  </si>
  <si>
    <t>100m-8K-6g-45deg-1mps-10day-10kms-y1</t>
  </si>
  <si>
    <t>100m-12K-2.6g-45deg-1mps-1day-20kms-y1</t>
  </si>
  <si>
    <t>100m-12K-4g-45deg-1mps-5day-20kms-y1</t>
  </si>
  <si>
    <t>100m-12K-6g-45deg-1mps-5day-20kms-y1</t>
  </si>
  <si>
    <t>100m-2000frag-2.6gcc-45deg-1mps-1day-20kms-obs-at-x=0-y3</t>
  </si>
  <si>
    <t>100m-2000frag-2.6gcc-45deg-1mps-5day-20kms-obs-at-x=0-y3</t>
  </si>
  <si>
    <t>100m-5000frag-2.6gcc-45deg-1mps-1day-20kms-obs-at-x=0-y3</t>
  </si>
  <si>
    <t>100m-5000frag-2.6gcc-45deg-1mps-10day-20kms-obs-at-x=0-y3</t>
  </si>
  <si>
    <t>100m-10000frag-2.6gcc-45deg-1mps-1day-20kms-obs-at-x=0-y3</t>
  </si>
  <si>
    <t>100m-10000frag-2.6gcc-45deg-1mps-10day-20kms-obs-at-x=0-y3</t>
  </si>
  <si>
    <t>100m-30000frag-2.6gcc-45deg-1mps-1day-20kms-obs-at-x=0-y3</t>
  </si>
  <si>
    <t>100m-30000frag-2.6gcc-45deg-1mps-1day-10kms-obs-at-x=0-y3</t>
  </si>
  <si>
    <t>100m-30000frag-2.6gcc-45deg-1mps-1day-15kms-obs-at-x=0-y3</t>
  </si>
  <si>
    <t>100m-30000frag-2.6gcc-45deg-1mps-5day-15kms-obs-at-x=0-y3</t>
  </si>
  <si>
    <t>100m-30000frag-2.6gcc-45deg-1mps-10day-15kms-obs-at-x=0-y3</t>
  </si>
  <si>
    <t>100m-30000frag-2.6gcc-45deg-1mps-5day-20kms-obs-at-x=0-y3</t>
  </si>
  <si>
    <t>100m-30000frag-2.6gcc-45deg-1mps-10day-20kms-obs-at-x=0-y3</t>
  </si>
  <si>
    <t>100m-30000frag-4gcc-45deg-1mps-1day-10kms-obs-at-x=0-y3</t>
  </si>
  <si>
    <t>100m-30000frag-4gcc-45deg-1mps-1day-15kms-obs-at-x=0-y3</t>
  </si>
  <si>
    <t>100m-30000frag-4gcc-45deg-1mps-5day-15kms-obs-at-x=0-y3</t>
  </si>
  <si>
    <t>100m-30000frag-4gcc-45deg-1mps-10day-15kms-obs-at-x=0-y3</t>
  </si>
  <si>
    <t>100m-30000frag-4gcc-45deg-1mps-1day-20kms-obs-at-x=0-y3</t>
  </si>
  <si>
    <t>100m-30000frag-4gcc-45deg-1mps-5day-20kms-obs-at-x=0-y3</t>
  </si>
  <si>
    <t>100m-30000frag-4gcc-45deg-1mps-10day-20kms-obs-at-x=0-y3</t>
  </si>
  <si>
    <t>100m-50000frag-6gcc-45deg-1mps-1day-15kms-obs-at-x=0-y3</t>
  </si>
  <si>
    <t>100m-50000frag-6gcc-45deg-1mps-5day-15kms-obs-at-x=0-y3</t>
  </si>
  <si>
    <t>100m-50000frag-6gcc-45deg-1mps-10day-15kms-obs-at-x=0-y3</t>
  </si>
  <si>
    <t>100m-50000frag-6gcc-45deg-1mps-1day-20kms-obs-at-x=0-y3</t>
  </si>
  <si>
    <t>100m-50000frag-6gcc-45deg-1mps-5day-20kms-obs-at-x=0-y3</t>
  </si>
  <si>
    <t>100m-50000frag-6gcc-45deg-1mps-10day-120kms-obs-at-x=0-y3</t>
  </si>
  <si>
    <t>100m-60000frag-5gcc-45deg-1mps-1day-10kms-obs-at-x=0-y3</t>
  </si>
  <si>
    <t>100m-60000frag-6.5gcc-45deg-1mps-1day-15kms-obs-at-x=0-y3</t>
  </si>
  <si>
    <t>100m-60000frag-6.5gcc-45deg-1mps-5day-15kms-obs-at-x=0-y3</t>
  </si>
  <si>
    <t>100m-60000frag-6.5gcc-45deg-1mps-10day-15kms-obs-at-x=0-y3</t>
  </si>
  <si>
    <t>100m-2K-4g-45deg-1mps-5day-15kms-y1</t>
  </si>
  <si>
    <t>100m-2K-6g-45deg-1mps-5day-15kms-y1</t>
  </si>
  <si>
    <t>https://youtu.be/O7UEj-9pSvg</t>
  </si>
  <si>
    <t>100m-4K-4g-45deg-1mps-5day-15kms-y1</t>
  </si>
  <si>
    <t>100m-2K-6g-45deg-1mps-10day-15kms-y1</t>
  </si>
  <si>
    <t>100m-4K-4g-45deg-1mps-10day-15kms-y1</t>
  </si>
  <si>
    <t>100m-8K-4g-45deg-1mps-5day-15kms-y1</t>
  </si>
  <si>
    <t>100m-8K-4g-45deg-1mps-10day-15kms-y1</t>
  </si>
  <si>
    <t>100m-8K-6g-45deg-1mps-5day-15kms-y1</t>
  </si>
  <si>
    <t>100m-8K-6g-45deg-1mps-10day-15kms-y1</t>
  </si>
  <si>
    <t>https://youtu.be/JTxPJuxAn0E</t>
  </si>
  <si>
    <t>https://youtu.be/tCR2m-lsZnI</t>
  </si>
  <si>
    <t>https://youtu.be/AfV0Tabvbkc</t>
  </si>
  <si>
    <t>https://youtu.be/5oFs2YaIzq0</t>
  </si>
  <si>
    <t>https://youtu.be/SgoItLdK6d8</t>
  </si>
  <si>
    <t>https://youtu.be/FnODeers8lw</t>
  </si>
  <si>
    <t>https://youtu.be/KvFt2GuHRVE</t>
  </si>
  <si>
    <t>https://youtu.be/5KmgGuMad1s</t>
  </si>
  <si>
    <t>https://youtu.be/f28fVWe1zAE</t>
  </si>
  <si>
    <t>https://youtu.be/a4lbg2Ds-DI</t>
  </si>
  <si>
    <t>https://youtu.be/Qyrn64HRiWc</t>
  </si>
  <si>
    <t>https://youtu.be/gX07umUaoDQ</t>
  </si>
  <si>
    <t>100m-8K-2.6g-45deg-1mps-1day-20kms-y1</t>
  </si>
  <si>
    <t>https://youtu.be/3gc5q0r_Z3Q</t>
  </si>
  <si>
    <t>https://youtu.be/g6cX4V5CEHs</t>
  </si>
  <si>
    <t>https://youtu.be/HmJ8-LKN09I</t>
  </si>
  <si>
    <t>https://youtu.be/pufi4kat0_I</t>
  </si>
  <si>
    <t>https://youtu.be/QZaht7sfOR0</t>
  </si>
  <si>
    <t>https://youtu.be/Rbk2TGcX9rc</t>
  </si>
  <si>
    <t>https://youtu.be/YpCKagaiU_Q</t>
  </si>
  <si>
    <t>https://youtu.be/OB_bSx2NyZA</t>
  </si>
  <si>
    <t>https://youtu.be/TltVxYzbTpQ</t>
  </si>
  <si>
    <t>https://youtu.be/01ac_iYbxGg</t>
  </si>
  <si>
    <t>https://youtu.be/5ihwaIMU4V0</t>
  </si>
  <si>
    <t>https://youtu.be/3qhFNprxqQQ</t>
  </si>
  <si>
    <t>https://youtu.be/yBHfUSLFOIw</t>
  </si>
  <si>
    <t>https://youtu.be/XgQIK8lMt2g</t>
  </si>
  <si>
    <t>https://youtu.be/s1PHLYWQUYQ</t>
  </si>
  <si>
    <t>https://youtu.be/Is54u3uMfWY</t>
  </si>
  <si>
    <t>https://youtu.be/NQHLmZeT_YE</t>
  </si>
  <si>
    <t>https://youtu.be/vT7hv6jjpMo</t>
  </si>
  <si>
    <t>https://youtu.be/Nf5m9nQnQRs</t>
  </si>
  <si>
    <t>https://youtu.be/RqfL60gT5Q0</t>
  </si>
  <si>
    <t>https://youtu.be/EHlQiY9PMG0</t>
  </si>
  <si>
    <t>https://youtu.be/ezmkviAvBAU</t>
  </si>
  <si>
    <t>https://youtu.be/cxChp_UYkSM</t>
  </si>
  <si>
    <t>https://youtu.be/lY-fVXmLfkc</t>
  </si>
  <si>
    <t>https://youtu.be/xKRY_aGMm6g</t>
  </si>
  <si>
    <t>https://youtu.be/mSDB3tMGqtw</t>
  </si>
  <si>
    <t>https://youtu.be/mt789WdosXo</t>
  </si>
  <si>
    <t>https://youtu.be/PYuigTXO9GA</t>
  </si>
  <si>
    <t>https://youtu.be/k0DHTJ91TSg</t>
  </si>
  <si>
    <t>https://youtu.be/gUinRhUi-kk</t>
  </si>
  <si>
    <t>https://youtu.be/TH_YVTNRJCw</t>
  </si>
  <si>
    <t>https://youtu.be/JYZsYd0dTAg</t>
  </si>
  <si>
    <t>https://youtu.be/6wJXyU91QsU</t>
  </si>
  <si>
    <t>https://youtu.be/rMwJEgwfbK8</t>
  </si>
  <si>
    <t>https://youtu.be/plLBmh1XUqA</t>
  </si>
  <si>
    <t>https://youtu.be/1jIWG2i13K4</t>
  </si>
  <si>
    <t>https://youtu.be/kprxyQdQlGE</t>
  </si>
  <si>
    <t>https://youtu.be/sF4DUP3nV3M</t>
  </si>
  <si>
    <t>https://youtu.be/y_RIIaPmbko</t>
  </si>
  <si>
    <t>https://youtu.be/oFfJd2ve8sE</t>
  </si>
  <si>
    <t>https://youtu.be/Xv_tzLWpfY0</t>
  </si>
  <si>
    <t>https://youtu.be/w3t42q4DbME</t>
  </si>
  <si>
    <t>https://youtu.be/kTRJgrkgpw0</t>
  </si>
  <si>
    <t>https://youtu.be/QZ2kmftjSd4</t>
  </si>
  <si>
    <t>https://youtu.be/BPy5HuFqD78</t>
  </si>
  <si>
    <t>https://youtu.be/ajZqZ2AuaO4</t>
  </si>
  <si>
    <t>https://youtu.be/BakGnJ0QKOs</t>
  </si>
  <si>
    <t>https://youtu.be/pYbEwhCHFN4</t>
  </si>
  <si>
    <t>https://youtu.be/C2MRC_mDXvE</t>
  </si>
  <si>
    <t>200m-15000frag-2.6gcc-45deg-1mps-10day-20kms-obs-at-x=0-y3</t>
  </si>
  <si>
    <t>https://youtu.be/prOdE8G25Rg</t>
  </si>
  <si>
    <t>https://youtu.be/gyOOiAe08xc</t>
  </si>
  <si>
    <t>https://youtu.be/D1PAPP87-oc</t>
  </si>
  <si>
    <t>350m-30000frag-2.6gcc-45deg-1mps-10day-10kms-obs-at-x=0-y3</t>
  </si>
  <si>
    <t>350m-30000frag-2.6gcc-45deg-1mps-30day-10kms-obs-at-x=0-y3</t>
  </si>
  <si>
    <t>350m-30000frag-2.6gcc-45deg-1mps-10day-15kms-obs-at-x=0-y3</t>
  </si>
  <si>
    <t>350m-30000frag-2.6gcc-45deg-1mps-30day-15kms-obs-at-x=0-y3</t>
  </si>
  <si>
    <t>350m-30000frag-2.6gcc-45deg-1mps-10day-20kms-obs-at-x=0-y3</t>
  </si>
  <si>
    <t>350m-30000frag-2.6gcc-45deg-1mps-30day-20kms-obs-at-x=0-y3</t>
  </si>
  <si>
    <t>https://youtu.be/Sh4Lz5O8aaY</t>
  </si>
  <si>
    <t>https://youtu.be/aYjhzgFp6I8</t>
  </si>
  <si>
    <t>https://youtu.be/QYcDUeaM0aY</t>
  </si>
  <si>
    <t>https://youtu.be/gHU2Kan-_r4</t>
  </si>
  <si>
    <t>https://youtu.be/nOdudrw4yG0</t>
  </si>
  <si>
    <t>https://youtu.be/t2-N55SRp-0</t>
  </si>
  <si>
    <t>350m-50000frag-2.6gcc-45deg-1mps-10day-20kms-obs-at-x=0-y3</t>
  </si>
  <si>
    <t>https://youtu.be/Xn6mngVdjag</t>
  </si>
  <si>
    <t>https://youtu.be/Is6FF35d1mY</t>
  </si>
  <si>
    <t>https://youtu.be/MBWQy5L_fLc</t>
  </si>
  <si>
    <t>https://youtu.be/e369cBYAgVQ</t>
  </si>
  <si>
    <t>https://youtu.be/C5gWaVdDULA</t>
  </si>
  <si>
    <t>https://youtu.be/_zXqw5cQndQ</t>
  </si>
  <si>
    <t>https://youtu.be/UdX_ezR66E4</t>
  </si>
  <si>
    <t>https://youtu.be/QKNr0fhuqlY</t>
  </si>
  <si>
    <t>https://youtu.be/xzlQ0N8dnJg</t>
  </si>
  <si>
    <t>https://youtu.be/a6cPIjDsG7A</t>
  </si>
  <si>
    <t>1000m-500K-2.6g-45deg-1mps-60day-10kms-y1</t>
  </si>
  <si>
    <t>https://youtu.be/sjThMcH0Nf4</t>
  </si>
  <si>
    <t>https://youtu.be/s71ONP-GAGY</t>
  </si>
  <si>
    <t>https://youtu.be/1svYhBPtRQI</t>
  </si>
  <si>
    <t>https://youtu.be/NJl-TPzM200</t>
  </si>
  <si>
    <t>https://youtu.be/B-nuSxrAWcY</t>
  </si>
  <si>
    <t>https://youtu.be/oHgPduqjWvM</t>
  </si>
  <si>
    <t>https://youtu.be/rdqaHEMXSX8</t>
  </si>
  <si>
    <t>https://youtu.be/wD2LkrfIPW4</t>
  </si>
  <si>
    <t>https://youtu.be/FrrDJS4DM6A</t>
  </si>
  <si>
    <t>https://youtu.be/ElzT2m9soU0</t>
  </si>
  <si>
    <t>https://youtu.be/gETE9ZSF39E</t>
  </si>
  <si>
    <t>https://youtu.be/ZWXjo0OfN3Y</t>
  </si>
  <si>
    <t>https://youtu.be/VBpVcPlaJDs</t>
  </si>
  <si>
    <t>https://youtu.be/dk4Tl7VmwRk</t>
  </si>
  <si>
    <t>https://youtu.be/hMX5OcheLao</t>
  </si>
  <si>
    <t>https://youtu.be/EK17dVFRcsU</t>
  </si>
  <si>
    <t>https://youtu.be/Rzn_TFRe4DI</t>
  </si>
  <si>
    <t>https://youtu.be/0D0MdcKEotw</t>
  </si>
  <si>
    <t>https://youtu.be/Gn2WjPJ4hfk</t>
  </si>
  <si>
    <t>https://youtu.be/0CGD_sNvO1U</t>
  </si>
  <si>
    <t>https://youtu.be/rdY80mWZ5pI</t>
  </si>
  <si>
    <t>https://youtu.be/IFFyHhzdbPA</t>
  </si>
  <si>
    <t>https://youtu.be/VTvYSeLQyCM</t>
  </si>
  <si>
    <t>https://youtu.be/7HQapq63XQw</t>
  </si>
  <si>
    <t>https://youtu.be/n1ksHsnxFcU</t>
  </si>
  <si>
    <t>https://youtu.be/BgUUcBQGcI8</t>
  </si>
  <si>
    <t>https://youtu.be/2Ylpp94rhcg</t>
  </si>
  <si>
    <t>https://youtu.be/3T5y2KowsDc</t>
  </si>
  <si>
    <t>https://youtu.be/j8cSzGlqrk8</t>
  </si>
  <si>
    <t>https://youtu.be/R2KYNbemKaU</t>
  </si>
  <si>
    <t>https://youtu.be/v3S057zIMtE</t>
  </si>
  <si>
    <t>https://youtu.be/JSBeaOY3ajg</t>
  </si>
  <si>
    <t>https://youtu.be/JBMZc9FjilU</t>
  </si>
  <si>
    <t>https://youtu.be/nW0WKoxwGi8</t>
  </si>
  <si>
    <t>https://youtu.be/4jjVi5MFiyU</t>
  </si>
  <si>
    <t>https://youtu.be/umFcbtTTv9c</t>
  </si>
  <si>
    <t>https://youtu.be/9KarQDVgbZk</t>
  </si>
  <si>
    <t>https://youtu.be/25YeJ7SmnlU</t>
  </si>
  <si>
    <t>https://youtu.be/ZTu9YRcrc5g</t>
  </si>
  <si>
    <t>https://youtu.be/e6J0_NDGqaw</t>
  </si>
  <si>
    <t>https://youtu.be/jF93Lfz33D8</t>
  </si>
  <si>
    <t>https://youtu.be/u1r-srHzOBo</t>
  </si>
  <si>
    <t>https://youtu.be/maAQ8sl-DPA</t>
  </si>
  <si>
    <t>https://youtu.be/AaClsscJZz8</t>
  </si>
  <si>
    <t>https://youtu.be/0IAqQunPJYo</t>
  </si>
  <si>
    <t>https://youtu.be/lmwhOobCTeQ</t>
  </si>
  <si>
    <t>https://youtu.be/P6vc4u-Q0bw</t>
  </si>
  <si>
    <t>https://youtu.be/Wwb9mftbUiY</t>
  </si>
  <si>
    <t>https://youtu.be/iY1kYgkaVW8</t>
  </si>
  <si>
    <t>https://youtu.be/ad_-_gm-xcM</t>
  </si>
  <si>
    <t>https://youtu.be/1wzb-1A_ALc</t>
  </si>
  <si>
    <t>https://youtu.be/bKpiMMqN6VU</t>
  </si>
  <si>
    <t>https://youtu.be/z4GYObX3cGI</t>
  </si>
  <si>
    <t>https://youtu.be/ZU4XQALLIQg</t>
  </si>
  <si>
    <t>https://youtu.be/5oiu3LTETwQ</t>
  </si>
  <si>
    <t>https://youtu.be/3VEJb2SUCzg</t>
  </si>
  <si>
    <t>https://youtu.be/QRHFo6Mfxz8</t>
  </si>
  <si>
    <t>https://youtu.be/dptR8h8AIac</t>
  </si>
  <si>
    <t>https://youtu.be/UTUKAZFrnHs</t>
  </si>
  <si>
    <t>https://youtu.be/D6LxMdSx3s0</t>
  </si>
  <si>
    <t>https://youtu.be/FIcNVgw_TkY</t>
  </si>
  <si>
    <t>https://youtu.be/xqcqil-YkWY</t>
  </si>
  <si>
    <t>https://youtu.be/FUNPFmEFRPM</t>
  </si>
  <si>
    <t>https://youtu.be/6LRtO9bVruE</t>
  </si>
  <si>
    <t>https://youtu.be/QLNXe9wM85A</t>
  </si>
  <si>
    <t>https://youtu.be/k_2K1i8PMRw</t>
  </si>
  <si>
    <t>https://youtu.be/w8l5sKJZWZM</t>
  </si>
  <si>
    <t>https://youtu.be/5utyai17xok</t>
  </si>
  <si>
    <t>https://youtu.be/jPDKQppk70o</t>
  </si>
  <si>
    <t>https://youtu.be/g0hTW4n8QS0</t>
  </si>
  <si>
    <t>https://youtu.be/fGupyLbiMXo</t>
  </si>
  <si>
    <t>https://youtu.be/WrUlbRZDBJk</t>
  </si>
  <si>
    <t>https://youtu.be/O7TWA9-hOWQ</t>
  </si>
  <si>
    <t>https://youtu.be/3t2zO0TNWlg</t>
  </si>
  <si>
    <t>https://youtu.be/4a1CxeUUAjw</t>
  </si>
  <si>
    <t>https://youtu.be/Cl0P8Qq0uvo</t>
  </si>
  <si>
    <t>https://youtu.be/VfKcZmfkAy0</t>
  </si>
  <si>
    <t>https://youtu.be/OBTG7v8IRDc</t>
  </si>
  <si>
    <t>https://youtu.be/duwgpVxD80A</t>
  </si>
  <si>
    <t>https://youtu.be/nNrX_ikpyOQ</t>
  </si>
  <si>
    <t>https://youtu.be/MYD_70vydYo</t>
  </si>
  <si>
    <t>https://youtu.be/47_xaMCaHkU</t>
  </si>
  <si>
    <t>https://youtu.be/pS7p9_w_mN0</t>
  </si>
  <si>
    <t>https://youtu.be/0O2a_m05Rbo</t>
  </si>
  <si>
    <t>https://youtu.be/PW0Q8ezSn4I</t>
  </si>
  <si>
    <t>https://youtu.be/0MXDAdtTWDs</t>
  </si>
  <si>
    <t>https://youtu.be/g_qu1CKrHjQ</t>
  </si>
  <si>
    <t>https://youtu.be/kelQXstxgRY</t>
  </si>
  <si>
    <t>https://youtu.be/I73UROOGnfE</t>
  </si>
  <si>
    <t>https://youtu.be/rKGLkt8udCY</t>
  </si>
  <si>
    <t>https://youtu.be/0tImp74i4sU</t>
  </si>
  <si>
    <t>https://youtu.be/BkiYvm9RD7w</t>
  </si>
  <si>
    <t>https://youtu.be/-XDZa3rqO7g</t>
  </si>
  <si>
    <t>https://youtu.be/RH7-bIh0_vM</t>
  </si>
  <si>
    <t>https://youtu.be/DhhUYoCFWbk</t>
  </si>
  <si>
    <t>https://youtu.be/-szMqxaKtTE</t>
  </si>
  <si>
    <t>https://youtu.be/ABW3CqRkrGQ</t>
  </si>
  <si>
    <t>https://youtu.be/VEfWrS9fOQ8</t>
  </si>
  <si>
    <t>https://youtu.be/Nyw0WzCpFUU</t>
  </si>
  <si>
    <t>https://youtu.be/81WdUHKB2rA</t>
  </si>
  <si>
    <t>https://youtu.be/W6dq5Xu2zws</t>
  </si>
  <si>
    <t>https://youtu.be/51gqf3KDZ2E</t>
  </si>
  <si>
    <t>https://youtu.be/uvfINADscpY</t>
  </si>
  <si>
    <t>https://youtu.be/VhWzSg0tVvQ</t>
  </si>
  <si>
    <t>https://youtu.be/ZTEHh6oE1LQ</t>
  </si>
  <si>
    <t>https://youtu.be/Le2WRjmb44g</t>
  </si>
  <si>
    <t>https://youtu.be/Z-6eEEL1FZU</t>
  </si>
  <si>
    <t>https://youtu.be/auaX5rHnzio</t>
  </si>
  <si>
    <t>https://youtu.be/QO8d3b_qe1g</t>
  </si>
  <si>
    <t>https://youtu.be/VGqmC1lO3SU</t>
  </si>
  <si>
    <t>https://youtu.be/_juxkL42P48</t>
  </si>
  <si>
    <t>https://youtu.be/Rmx38ZhP6FA</t>
  </si>
  <si>
    <t>https://youtu.be/VNEdYai7xMo</t>
  </si>
  <si>
    <t>https://youtu.be/RBwqbxm6P_g</t>
  </si>
  <si>
    <t>https://youtu.be/3nKcye5zFFU</t>
  </si>
  <si>
    <t>https://youtu.be/xx-i7sMIlmI</t>
  </si>
  <si>
    <t>https://youtu.be/Zln7-GCiuh0</t>
  </si>
  <si>
    <t>https://youtu.be/Few-VwwRcaY</t>
  </si>
  <si>
    <t>https://youtu.be/jNrIzhpupR4</t>
  </si>
  <si>
    <t>https://youtu.be/KOsSZp7KER8</t>
  </si>
  <si>
    <t>https://youtu.be/wZRR49f7c9w</t>
  </si>
  <si>
    <t>https://youtu.be/vWX3JQ69vr4</t>
  </si>
  <si>
    <t>Version 04-26-24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</si>
</sst>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4" tint="0.59999389629810485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2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left"/>
    </xf>
    <xf numFmtId="0" fontId="0" fillId="2" borderId="0" xfId="0" applyFill="1"/>
    <xf numFmtId="2" fontId="0" fillId="2" borderId="0" xfId="0" applyNumberFormat="1" applyFill="1" applyAlignment="1">
      <alignment horizontal="right"/>
    </xf>
    <xf numFmtId="2" fontId="0" fillId="2" borderId="0" xfId="0" applyNumberFormat="1" applyFill="1"/>
    <xf numFmtId="0" fontId="1" fillId="2" borderId="0" xfId="1" applyFill="1"/>
    <xf numFmtId="0" fontId="0" fillId="3" borderId="0" xfId="0" applyFill="1"/>
    <xf numFmtId="2" fontId="0" fillId="3" borderId="0" xfId="0" applyNumberFormat="1" applyFill="1" applyAlignment="1">
      <alignment horizontal="right"/>
    </xf>
    <xf numFmtId="2" fontId="0" fillId="3" borderId="0" xfId="0" applyNumberFormat="1" applyFill="1"/>
    <xf numFmtId="0" fontId="1" fillId="3" borderId="0" xfId="1" applyFill="1"/>
    <xf numFmtId="0" fontId="0" fillId="4" borderId="0" xfId="0" applyFill="1"/>
    <xf numFmtId="2" fontId="0" fillId="4" borderId="0" xfId="0" applyNumberFormat="1" applyFill="1" applyAlignment="1">
      <alignment horizontal="right"/>
    </xf>
    <xf numFmtId="2" fontId="0" fillId="4" borderId="0" xfId="0" applyNumberFormat="1" applyFill="1"/>
    <xf numFmtId="0" fontId="1" fillId="4" borderId="0" xfId="1" applyFill="1"/>
    <xf numFmtId="0" fontId="0" fillId="5" borderId="0" xfId="0" applyFill="1"/>
    <xf numFmtId="2" fontId="0" fillId="5" borderId="0" xfId="0" applyNumberFormat="1" applyFill="1" applyAlignment="1">
      <alignment horizontal="right"/>
    </xf>
    <xf numFmtId="2" fontId="0" fillId="5" borderId="0" xfId="0" applyNumberFormat="1" applyFill="1"/>
    <xf numFmtId="0" fontId="1" fillId="5" borderId="0" xfId="1" applyFill="1"/>
    <xf numFmtId="0" fontId="0" fillId="6" borderId="0" xfId="0" applyFill="1"/>
    <xf numFmtId="2" fontId="0" fillId="6" borderId="0" xfId="0" applyNumberFormat="1" applyFill="1" applyAlignment="1">
      <alignment horizontal="right"/>
    </xf>
    <xf numFmtId="2" fontId="0" fillId="6" borderId="0" xfId="0" applyNumberFormat="1" applyFill="1"/>
    <xf numFmtId="0" fontId="1" fillId="6" borderId="0" xfId="1" applyFill="1"/>
    <xf numFmtId="0" fontId="0" fillId="7" borderId="0" xfId="0" applyFill="1"/>
    <xf numFmtId="2" fontId="0" fillId="7" borderId="0" xfId="0" applyNumberFormat="1" applyFill="1" applyAlignment="1">
      <alignment horizontal="right"/>
    </xf>
    <xf numFmtId="2" fontId="0" fillId="7" borderId="0" xfId="0" applyNumberFormat="1" applyFill="1"/>
    <xf numFmtId="0" fontId="1" fillId="7" borderId="0" xfId="1" applyFill="1"/>
    <xf numFmtId="2" fontId="3" fillId="8" borderId="0" xfId="0" applyNumberFormat="1" applyFont="1" applyFill="1" applyAlignment="1">
      <alignment horizontal="right"/>
    </xf>
    <xf numFmtId="0" fontId="3" fillId="8" borderId="0" xfId="0" applyFont="1" applyFill="1"/>
    <xf numFmtId="0" fontId="1" fillId="7" borderId="0" xfId="1" applyFill="1" applyAlignment="1">
      <alignment horizontal="left"/>
    </xf>
    <xf numFmtId="0" fontId="3" fillId="9" borderId="0" xfId="0" applyFont="1" applyFill="1"/>
    <xf numFmtId="0" fontId="3" fillId="10" borderId="0" xfId="0" applyFont="1" applyFill="1"/>
    <xf numFmtId="0" fontId="3" fillId="11" borderId="0" xfId="0" applyFont="1" applyFill="1"/>
    <xf numFmtId="0" fontId="1" fillId="0" borderId="0" xfId="1" applyFill="1"/>
    <xf numFmtId="0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0" fontId="5" fillId="0" borderId="0" xfId="1" applyFont="1" applyFill="1"/>
    <xf numFmtId="0" fontId="0" fillId="12" borderId="0" xfId="0" applyFill="1"/>
    <xf numFmtId="2" fontId="0" fillId="12" borderId="0" xfId="0" applyNumberFormat="1" applyFill="1" applyAlignment="1">
      <alignment horizontal="right"/>
    </xf>
    <xf numFmtId="2" fontId="0" fillId="12" borderId="0" xfId="0" applyNumberFormat="1" applyFill="1"/>
    <xf numFmtId="0" fontId="1" fillId="12" borderId="0" xfId="1" applyFill="1"/>
    <xf numFmtId="0" fontId="0" fillId="13" borderId="0" xfId="0" applyFill="1"/>
    <xf numFmtId="2" fontId="0" fillId="13" borderId="0" xfId="0" applyNumberFormat="1" applyFill="1" applyAlignment="1">
      <alignment horizontal="right"/>
    </xf>
    <xf numFmtId="2" fontId="0" fillId="13" borderId="0" xfId="0" applyNumberFormat="1" applyFill="1"/>
    <xf numFmtId="0" fontId="1" fillId="13" borderId="0" xfId="1" applyFill="1"/>
    <xf numFmtId="164" fontId="0" fillId="0" borderId="0" xfId="0" applyNumberFormat="1"/>
    <xf numFmtId="164" fontId="0" fillId="4" borderId="0" xfId="0" applyNumberFormat="1" applyFill="1"/>
    <xf numFmtId="164" fontId="0" fillId="5" borderId="0" xfId="0" applyNumberFormat="1" applyFill="1"/>
    <xf numFmtId="164" fontId="0" fillId="3" borderId="0" xfId="0" applyNumberFormat="1" applyFill="1"/>
    <xf numFmtId="164" fontId="0" fillId="2" borderId="0" xfId="0" applyNumberFormat="1" applyFill="1"/>
    <xf numFmtId="164" fontId="0" fillId="6" borderId="0" xfId="0" applyNumberFormat="1" applyFill="1"/>
    <xf numFmtId="164" fontId="0" fillId="7" borderId="0" xfId="0" applyNumberFormat="1" applyFill="1"/>
    <xf numFmtId="164" fontId="4" fillId="0" borderId="0" xfId="0" applyNumberFormat="1" applyFont="1"/>
    <xf numFmtId="164" fontId="0" fillId="12" borderId="0" xfId="0" applyNumberFormat="1" applyFill="1"/>
    <xf numFmtId="164" fontId="0" fillId="13" borderId="0" xfId="0" applyNumberFormat="1" applyFill="1"/>
    <xf numFmtId="0" fontId="1" fillId="4" borderId="0" xfId="1" applyFill="1" applyAlignment="1">
      <alignment horizontal="left"/>
    </xf>
    <xf numFmtId="0" fontId="1" fillId="3" borderId="0" xfId="1" applyFill="1" applyAlignment="1">
      <alignment horizontal="left"/>
    </xf>
    <xf numFmtId="0" fontId="3" fillId="14" borderId="0" xfId="0" applyFont="1" applyFill="1"/>
    <xf numFmtId="2" fontId="3" fillId="14" borderId="0" xfId="0" applyNumberFormat="1" applyFont="1" applyFill="1" applyAlignment="1">
      <alignment horizontal="right"/>
    </xf>
    <xf numFmtId="2" fontId="3" fillId="14" borderId="0" xfId="0" applyNumberFormat="1" applyFont="1" applyFill="1"/>
    <xf numFmtId="164" fontId="3" fillId="14" borderId="0" xfId="0" applyNumberFormat="1" applyFont="1" applyFill="1"/>
    <xf numFmtId="0" fontId="1" fillId="14" borderId="0" xfId="1" applyFill="1"/>
    <xf numFmtId="0" fontId="3" fillId="15" borderId="0" xfId="0" applyFont="1" applyFill="1"/>
    <xf numFmtId="2" fontId="3" fillId="15" borderId="0" xfId="0" applyNumberFormat="1" applyFont="1" applyFill="1" applyAlignment="1">
      <alignment horizontal="right"/>
    </xf>
    <xf numFmtId="2" fontId="3" fillId="15" borderId="0" xfId="0" applyNumberFormat="1" applyFont="1" applyFill="1"/>
    <xf numFmtId="164" fontId="3" fillId="15" borderId="0" xfId="0" applyNumberFormat="1" applyFont="1" applyFill="1"/>
    <xf numFmtId="0" fontId="1" fillId="15" borderId="0" xfId="1" applyFill="1"/>
    <xf numFmtId="0" fontId="3" fillId="16" borderId="0" xfId="0" applyFont="1" applyFill="1"/>
    <xf numFmtId="0" fontId="3" fillId="17" borderId="0" xfId="0" applyFont="1" applyFill="1"/>
    <xf numFmtId="0" fontId="3" fillId="18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youtu.be/Eqtb25Kh8y8" TargetMode="External"/><Relationship Id="rId21" Type="http://schemas.openxmlformats.org/officeDocument/2006/relationships/hyperlink" Target="https://youtu.be/QG7HGjnzals" TargetMode="External"/><Relationship Id="rId324" Type="http://schemas.openxmlformats.org/officeDocument/2006/relationships/hyperlink" Target="https://youtu.be/Akz0EOfdCWc" TargetMode="External"/><Relationship Id="rId531" Type="http://schemas.openxmlformats.org/officeDocument/2006/relationships/hyperlink" Target="https://youtu.be/BgUUcBQGcI8" TargetMode="External"/><Relationship Id="rId170" Type="http://schemas.openxmlformats.org/officeDocument/2006/relationships/hyperlink" Target="https://youtu.be/ZKJFicH0Eo0" TargetMode="External"/><Relationship Id="rId268" Type="http://schemas.openxmlformats.org/officeDocument/2006/relationships/hyperlink" Target="https://youtu.be/70CuRDu8R8Q" TargetMode="External"/><Relationship Id="rId475" Type="http://schemas.openxmlformats.org/officeDocument/2006/relationships/hyperlink" Target="https://youtu.be/sF4DUP3nV3M" TargetMode="External"/><Relationship Id="rId32" Type="http://schemas.openxmlformats.org/officeDocument/2006/relationships/hyperlink" Target="https://youtu.be/qRJ-IcLegPE" TargetMode="External"/><Relationship Id="rId128" Type="http://schemas.openxmlformats.org/officeDocument/2006/relationships/hyperlink" Target="https://youtu.be/e51gs9dhp6c" TargetMode="External"/><Relationship Id="rId335" Type="http://schemas.openxmlformats.org/officeDocument/2006/relationships/hyperlink" Target="https://youtu.be/eP8fiLYD4lE" TargetMode="External"/><Relationship Id="rId542" Type="http://schemas.openxmlformats.org/officeDocument/2006/relationships/hyperlink" Target="https://youtu.be/9KarQDVgbZk" TargetMode="External"/><Relationship Id="rId181" Type="http://schemas.openxmlformats.org/officeDocument/2006/relationships/hyperlink" Target="https://youtu.be/xq397I_D7OU" TargetMode="External"/><Relationship Id="rId402" Type="http://schemas.openxmlformats.org/officeDocument/2006/relationships/hyperlink" Target="https://youtu.be/RL876ZQtCvs" TargetMode="External"/><Relationship Id="rId279" Type="http://schemas.openxmlformats.org/officeDocument/2006/relationships/hyperlink" Target="https://youtu.be/HxQ96uh0jPY" TargetMode="External"/><Relationship Id="rId486" Type="http://schemas.openxmlformats.org/officeDocument/2006/relationships/hyperlink" Target="https://youtu.be/C2MRC_mDXvE" TargetMode="External"/><Relationship Id="rId43" Type="http://schemas.openxmlformats.org/officeDocument/2006/relationships/hyperlink" Target="https://youtu.be/-nMQW_tqjOs" TargetMode="External"/><Relationship Id="rId139" Type="http://schemas.openxmlformats.org/officeDocument/2006/relationships/hyperlink" Target="https://youtu.be/Ty0pbIE6ouE" TargetMode="External"/><Relationship Id="rId346" Type="http://schemas.openxmlformats.org/officeDocument/2006/relationships/hyperlink" Target="https://youtu.be/rz9-j9C-EmQ" TargetMode="External"/><Relationship Id="rId553" Type="http://schemas.openxmlformats.org/officeDocument/2006/relationships/hyperlink" Target="https://youtu.be/Wwb9mftbUiY" TargetMode="External"/><Relationship Id="rId192" Type="http://schemas.openxmlformats.org/officeDocument/2006/relationships/hyperlink" Target="https://youtu.be/emEUOylsmSU" TargetMode="External"/><Relationship Id="rId206" Type="http://schemas.openxmlformats.org/officeDocument/2006/relationships/hyperlink" Target="https://youtu.be/VnCcsiKg7AA" TargetMode="External"/><Relationship Id="rId413" Type="http://schemas.openxmlformats.org/officeDocument/2006/relationships/hyperlink" Target="https://youtu.be/6IYd_m2Qszk" TargetMode="External"/><Relationship Id="rId497" Type="http://schemas.openxmlformats.org/officeDocument/2006/relationships/hyperlink" Target="https://youtu.be/Is6FF35d1mY" TargetMode="External"/><Relationship Id="rId620" Type="http://schemas.openxmlformats.org/officeDocument/2006/relationships/hyperlink" Target="https://youtu.be/3nKcye5zFFU" TargetMode="External"/><Relationship Id="rId357" Type="http://schemas.openxmlformats.org/officeDocument/2006/relationships/hyperlink" Target="https://youtu.be/DBI0FdL44hg" TargetMode="External"/><Relationship Id="rId54" Type="http://schemas.openxmlformats.org/officeDocument/2006/relationships/hyperlink" Target="https://youtu.be/TmEq22MqmXY?si=sSjqxhetDyvYCf_I" TargetMode="External"/><Relationship Id="rId217" Type="http://schemas.openxmlformats.org/officeDocument/2006/relationships/hyperlink" Target="https://youtu.be/9t9Pj6qLdJk" TargetMode="External"/><Relationship Id="rId564" Type="http://schemas.openxmlformats.org/officeDocument/2006/relationships/hyperlink" Target="https://youtu.be/UTUKAZFrnHs" TargetMode="External"/><Relationship Id="rId424" Type="http://schemas.openxmlformats.org/officeDocument/2006/relationships/hyperlink" Target="https://youtu.be/5RRGFeA5KnY" TargetMode="External"/><Relationship Id="rId270" Type="http://schemas.openxmlformats.org/officeDocument/2006/relationships/hyperlink" Target="https://youtu.be/cqqZcW4e7kk" TargetMode="External"/><Relationship Id="rId65" Type="http://schemas.openxmlformats.org/officeDocument/2006/relationships/hyperlink" Target="https://youtu.be/QuUHxolTHo8" TargetMode="External"/><Relationship Id="rId130" Type="http://schemas.openxmlformats.org/officeDocument/2006/relationships/hyperlink" Target="https://youtu.be/ZomebLKnG6U" TargetMode="External"/><Relationship Id="rId368" Type="http://schemas.openxmlformats.org/officeDocument/2006/relationships/hyperlink" Target="https://youtu.be/sZ2OxdlzwZ4" TargetMode="External"/><Relationship Id="rId575" Type="http://schemas.openxmlformats.org/officeDocument/2006/relationships/hyperlink" Target="https://youtu.be/g0hTW4n8QS0" TargetMode="External"/><Relationship Id="rId228" Type="http://schemas.openxmlformats.org/officeDocument/2006/relationships/hyperlink" Target="https://youtu.be/GU_mb-5OvF0" TargetMode="External"/><Relationship Id="rId435" Type="http://schemas.openxmlformats.org/officeDocument/2006/relationships/hyperlink" Target="https://youtu.be/a4lbg2Ds-DI" TargetMode="External"/><Relationship Id="rId281" Type="http://schemas.openxmlformats.org/officeDocument/2006/relationships/hyperlink" Target="https://youtu.be/3H9zbWNymW8" TargetMode="External"/><Relationship Id="rId502" Type="http://schemas.openxmlformats.org/officeDocument/2006/relationships/hyperlink" Target="https://youtu.be/UdX_ezR66E4" TargetMode="External"/><Relationship Id="rId76" Type="http://schemas.openxmlformats.org/officeDocument/2006/relationships/hyperlink" Target="https://youtu.be/SOz7b6EkV5A" TargetMode="External"/><Relationship Id="rId141" Type="http://schemas.openxmlformats.org/officeDocument/2006/relationships/hyperlink" Target="https://youtu.be/T_RlLnaCNSU" TargetMode="External"/><Relationship Id="rId379" Type="http://schemas.openxmlformats.org/officeDocument/2006/relationships/hyperlink" Target="https://youtu.be/oGB-RyMXfBc" TargetMode="External"/><Relationship Id="rId586" Type="http://schemas.openxmlformats.org/officeDocument/2006/relationships/hyperlink" Target="https://youtu.be/MYD_70vydYo" TargetMode="External"/><Relationship Id="rId7" Type="http://schemas.openxmlformats.org/officeDocument/2006/relationships/hyperlink" Target="https://youtu.be/bo-ceTx_pQo" TargetMode="External"/><Relationship Id="rId239" Type="http://schemas.openxmlformats.org/officeDocument/2006/relationships/hyperlink" Target="https://youtu.be/t5AD7ysI4kA" TargetMode="External"/><Relationship Id="rId446" Type="http://schemas.openxmlformats.org/officeDocument/2006/relationships/hyperlink" Target="https://youtu.be/TltVxYzbTpQ" TargetMode="External"/><Relationship Id="rId292" Type="http://schemas.openxmlformats.org/officeDocument/2006/relationships/hyperlink" Target="https://youtu.be/IaPVy7tAAlw" TargetMode="External"/><Relationship Id="rId306" Type="http://schemas.openxmlformats.org/officeDocument/2006/relationships/hyperlink" Target="https://youtu.be/0RtLm0TlEiQ" TargetMode="External"/><Relationship Id="rId87" Type="http://schemas.openxmlformats.org/officeDocument/2006/relationships/hyperlink" Target="https://youtu.be/ZMzeJLI30MU" TargetMode="External"/><Relationship Id="rId513" Type="http://schemas.openxmlformats.org/officeDocument/2006/relationships/hyperlink" Target="https://youtu.be/wD2LkrfIPW4" TargetMode="External"/><Relationship Id="rId597" Type="http://schemas.openxmlformats.org/officeDocument/2006/relationships/hyperlink" Target="https://youtu.be/BkiYvm9RD7w" TargetMode="External"/><Relationship Id="rId152" Type="http://schemas.openxmlformats.org/officeDocument/2006/relationships/hyperlink" Target="https://youtu.be/T8qrgqcaOqo" TargetMode="External"/><Relationship Id="rId457" Type="http://schemas.openxmlformats.org/officeDocument/2006/relationships/hyperlink" Target="https://youtu.be/RqfL60gT5Q0" TargetMode="External"/><Relationship Id="rId14" Type="http://schemas.openxmlformats.org/officeDocument/2006/relationships/hyperlink" Target="https://youtu.be/Ejt9cAAkdZ8" TargetMode="External"/><Relationship Id="rId317" Type="http://schemas.openxmlformats.org/officeDocument/2006/relationships/hyperlink" Target="https://youtu.be/UojRsgCie3U" TargetMode="External"/><Relationship Id="rId524" Type="http://schemas.openxmlformats.org/officeDocument/2006/relationships/hyperlink" Target="https://youtu.be/Gn2WjPJ4hfk" TargetMode="External"/><Relationship Id="rId98" Type="http://schemas.openxmlformats.org/officeDocument/2006/relationships/hyperlink" Target="https://youtu.be/t5Q5jOwmC8w" TargetMode="External"/><Relationship Id="rId163" Type="http://schemas.openxmlformats.org/officeDocument/2006/relationships/hyperlink" Target="https://youtu.be/vk_2Hc1KXhQ" TargetMode="External"/><Relationship Id="rId370" Type="http://schemas.openxmlformats.org/officeDocument/2006/relationships/hyperlink" Target="https://youtu.be/VecnYN9IYf8" TargetMode="External"/><Relationship Id="rId230" Type="http://schemas.openxmlformats.org/officeDocument/2006/relationships/hyperlink" Target="https://youtu.be/CXgd72niLeA" TargetMode="External"/><Relationship Id="rId468" Type="http://schemas.openxmlformats.org/officeDocument/2006/relationships/hyperlink" Target="https://youtu.be/TH_YVTNRJCw" TargetMode="External"/><Relationship Id="rId25" Type="http://schemas.openxmlformats.org/officeDocument/2006/relationships/hyperlink" Target="https://youtu.be/CN7ysqujWdY" TargetMode="External"/><Relationship Id="rId328" Type="http://schemas.openxmlformats.org/officeDocument/2006/relationships/hyperlink" Target="https://youtu.be/505UBptcsuk" TargetMode="External"/><Relationship Id="rId535" Type="http://schemas.openxmlformats.org/officeDocument/2006/relationships/hyperlink" Target="https://youtu.be/R2KYNbemKaU" TargetMode="External"/><Relationship Id="rId174" Type="http://schemas.openxmlformats.org/officeDocument/2006/relationships/hyperlink" Target="https://youtu.be/Xa1L8GrquaE" TargetMode="External"/><Relationship Id="rId381" Type="http://schemas.openxmlformats.org/officeDocument/2006/relationships/hyperlink" Target="https://youtu.be/tYESWcQHSJA" TargetMode="External"/><Relationship Id="rId602" Type="http://schemas.openxmlformats.org/officeDocument/2006/relationships/hyperlink" Target="https://youtu.be/ABW3CqRkrGQ" TargetMode="External"/><Relationship Id="rId241" Type="http://schemas.openxmlformats.org/officeDocument/2006/relationships/hyperlink" Target="https://youtu.be/m8_Oj27BPF8" TargetMode="External"/><Relationship Id="rId479" Type="http://schemas.openxmlformats.org/officeDocument/2006/relationships/hyperlink" Target="https://youtu.be/w3t42q4DbME" TargetMode="External"/><Relationship Id="rId36" Type="http://schemas.openxmlformats.org/officeDocument/2006/relationships/hyperlink" Target="https://youtu.be/jd9o4-mNO0A" TargetMode="External"/><Relationship Id="rId283" Type="http://schemas.openxmlformats.org/officeDocument/2006/relationships/hyperlink" Target="https://youtu.be/tzcXBGTDdPg" TargetMode="External"/><Relationship Id="rId339" Type="http://schemas.openxmlformats.org/officeDocument/2006/relationships/hyperlink" Target="https://youtu.be/9Wu0yjIvlZo" TargetMode="External"/><Relationship Id="rId490" Type="http://schemas.openxmlformats.org/officeDocument/2006/relationships/hyperlink" Target="https://youtu.be/Sh4Lz5O8aaY" TargetMode="External"/><Relationship Id="rId504" Type="http://schemas.openxmlformats.org/officeDocument/2006/relationships/hyperlink" Target="https://youtu.be/xzlQ0N8dnJg" TargetMode="External"/><Relationship Id="rId546" Type="http://schemas.openxmlformats.org/officeDocument/2006/relationships/hyperlink" Target="https://youtu.be/jF93Lfz33D8" TargetMode="External"/><Relationship Id="rId78" Type="http://schemas.openxmlformats.org/officeDocument/2006/relationships/hyperlink" Target="https://youtu.be/pzeZomloVMk" TargetMode="External"/><Relationship Id="rId101" Type="http://schemas.openxmlformats.org/officeDocument/2006/relationships/hyperlink" Target="https://youtu.be/YJsWzIXeap8" TargetMode="External"/><Relationship Id="rId143" Type="http://schemas.openxmlformats.org/officeDocument/2006/relationships/hyperlink" Target="https://youtu.be/cEp5pPF3fV0" TargetMode="External"/><Relationship Id="rId185" Type="http://schemas.openxmlformats.org/officeDocument/2006/relationships/hyperlink" Target="https://youtu.be/BujY84Q6IVA" TargetMode="External"/><Relationship Id="rId350" Type="http://schemas.openxmlformats.org/officeDocument/2006/relationships/hyperlink" Target="https://youtu.be/P5bYTuROBtQ" TargetMode="External"/><Relationship Id="rId406" Type="http://schemas.openxmlformats.org/officeDocument/2006/relationships/hyperlink" Target="https://youtu.be/oIOe_YiIVMs" TargetMode="External"/><Relationship Id="rId588" Type="http://schemas.openxmlformats.org/officeDocument/2006/relationships/hyperlink" Target="https://youtu.be/pS7p9_w_mN0" TargetMode="External"/><Relationship Id="rId9" Type="http://schemas.openxmlformats.org/officeDocument/2006/relationships/hyperlink" Target="https://youtu.be/ke-PTL6EdRQ" TargetMode="External"/><Relationship Id="rId210" Type="http://schemas.openxmlformats.org/officeDocument/2006/relationships/hyperlink" Target="https://youtu.be/mHv_GQ1dxLQ" TargetMode="External"/><Relationship Id="rId392" Type="http://schemas.openxmlformats.org/officeDocument/2006/relationships/hyperlink" Target="https://youtu.be/v1H5dJKEtxc" TargetMode="External"/><Relationship Id="rId448" Type="http://schemas.openxmlformats.org/officeDocument/2006/relationships/hyperlink" Target="https://youtu.be/5ihwaIMU4V0" TargetMode="External"/><Relationship Id="rId613" Type="http://schemas.openxmlformats.org/officeDocument/2006/relationships/hyperlink" Target="https://youtu.be/auaX5rHnzio" TargetMode="External"/><Relationship Id="rId252" Type="http://schemas.openxmlformats.org/officeDocument/2006/relationships/hyperlink" Target="https://youtu.be/ExE8Kf__zS4" TargetMode="External"/><Relationship Id="rId294" Type="http://schemas.openxmlformats.org/officeDocument/2006/relationships/hyperlink" Target="https://youtu.be/bohzI8dhSgA" TargetMode="External"/><Relationship Id="rId308" Type="http://schemas.openxmlformats.org/officeDocument/2006/relationships/hyperlink" Target="https://youtu.be/2O09X8CuOqc" TargetMode="External"/><Relationship Id="rId515" Type="http://schemas.openxmlformats.org/officeDocument/2006/relationships/hyperlink" Target="https://youtu.be/ElzT2m9soU0" TargetMode="External"/><Relationship Id="rId47" Type="http://schemas.openxmlformats.org/officeDocument/2006/relationships/hyperlink" Target="https://youtu.be/5CtVk79Ycwo" TargetMode="External"/><Relationship Id="rId89" Type="http://schemas.openxmlformats.org/officeDocument/2006/relationships/hyperlink" Target="https://youtu.be/O8O675mtJf4" TargetMode="External"/><Relationship Id="rId112" Type="http://schemas.openxmlformats.org/officeDocument/2006/relationships/hyperlink" Target="https://youtu.be/YIicAVOayFU" TargetMode="External"/><Relationship Id="rId154" Type="http://schemas.openxmlformats.org/officeDocument/2006/relationships/hyperlink" Target="https://youtu.be/SdnsXeOFaRk" TargetMode="External"/><Relationship Id="rId361" Type="http://schemas.openxmlformats.org/officeDocument/2006/relationships/hyperlink" Target="https://youtu.be/uei0q1e3s-A" TargetMode="External"/><Relationship Id="rId557" Type="http://schemas.openxmlformats.org/officeDocument/2006/relationships/hyperlink" Target="https://youtu.be/bKpiMMqN6VU" TargetMode="External"/><Relationship Id="rId599" Type="http://schemas.openxmlformats.org/officeDocument/2006/relationships/hyperlink" Target="https://youtu.be/RH7-bIh0_vM" TargetMode="External"/><Relationship Id="rId196" Type="http://schemas.openxmlformats.org/officeDocument/2006/relationships/hyperlink" Target="https://youtu.be/kJ-KPvVuf_0" TargetMode="External"/><Relationship Id="rId417" Type="http://schemas.openxmlformats.org/officeDocument/2006/relationships/hyperlink" Target="https://youtu.be/623bg1Af4RI" TargetMode="External"/><Relationship Id="rId459" Type="http://schemas.openxmlformats.org/officeDocument/2006/relationships/hyperlink" Target="https://youtu.be/ezmkviAvBAU" TargetMode="External"/><Relationship Id="rId624" Type="http://schemas.openxmlformats.org/officeDocument/2006/relationships/hyperlink" Target="https://youtu.be/jNrIzhpupR4" TargetMode="External"/><Relationship Id="rId16" Type="http://schemas.openxmlformats.org/officeDocument/2006/relationships/hyperlink" Target="https://youtu.be/2-pSfVKh6AI" TargetMode="External"/><Relationship Id="rId221" Type="http://schemas.openxmlformats.org/officeDocument/2006/relationships/hyperlink" Target="https://youtu.be/Am5NhyeN7KM" TargetMode="External"/><Relationship Id="rId263" Type="http://schemas.openxmlformats.org/officeDocument/2006/relationships/hyperlink" Target="https://youtu.be/lEmrSUh-emw" TargetMode="External"/><Relationship Id="rId319" Type="http://schemas.openxmlformats.org/officeDocument/2006/relationships/hyperlink" Target="https://youtu.be/aBQAk7o8KZA" TargetMode="External"/><Relationship Id="rId470" Type="http://schemas.openxmlformats.org/officeDocument/2006/relationships/hyperlink" Target="https://youtu.be/6wJXyU91QsU" TargetMode="External"/><Relationship Id="rId526" Type="http://schemas.openxmlformats.org/officeDocument/2006/relationships/hyperlink" Target="https://youtu.be/rdY80mWZ5pI" TargetMode="External"/><Relationship Id="rId58" Type="http://schemas.openxmlformats.org/officeDocument/2006/relationships/hyperlink" Target="https://youtu.be/vst-Pg3IOTk" TargetMode="External"/><Relationship Id="rId123" Type="http://schemas.openxmlformats.org/officeDocument/2006/relationships/hyperlink" Target="https://youtu.be/xlAep2dKglo" TargetMode="External"/><Relationship Id="rId330" Type="http://schemas.openxmlformats.org/officeDocument/2006/relationships/hyperlink" Target="https://youtu.be/rXxMboXyZrM" TargetMode="External"/><Relationship Id="rId568" Type="http://schemas.openxmlformats.org/officeDocument/2006/relationships/hyperlink" Target="https://youtu.be/FUNPFmEFRPM" TargetMode="External"/><Relationship Id="rId165" Type="http://schemas.openxmlformats.org/officeDocument/2006/relationships/hyperlink" Target="https://youtu.be/YUn12QM6B-0" TargetMode="External"/><Relationship Id="rId372" Type="http://schemas.openxmlformats.org/officeDocument/2006/relationships/hyperlink" Target="https://youtu.be/BpjMOMqc848" TargetMode="External"/><Relationship Id="rId428" Type="http://schemas.openxmlformats.org/officeDocument/2006/relationships/hyperlink" Target="https://youtu.be/AfV0Tabvbkc" TargetMode="External"/><Relationship Id="rId232" Type="http://schemas.openxmlformats.org/officeDocument/2006/relationships/hyperlink" Target="https://youtu.be/vYszHCFCd5I" TargetMode="External"/><Relationship Id="rId274" Type="http://schemas.openxmlformats.org/officeDocument/2006/relationships/hyperlink" Target="https://youtu.be/8n7dntDB5xI" TargetMode="External"/><Relationship Id="rId481" Type="http://schemas.openxmlformats.org/officeDocument/2006/relationships/hyperlink" Target="https://youtu.be/QZ2kmftjSd4" TargetMode="External"/><Relationship Id="rId27" Type="http://schemas.openxmlformats.org/officeDocument/2006/relationships/hyperlink" Target="https://youtu.be/3Jbll3eSBIk" TargetMode="External"/><Relationship Id="rId69" Type="http://schemas.openxmlformats.org/officeDocument/2006/relationships/hyperlink" Target="https://youtu.be/YrOdNt0wQBw" TargetMode="External"/><Relationship Id="rId134" Type="http://schemas.openxmlformats.org/officeDocument/2006/relationships/hyperlink" Target="https://youtu.be/hNGNRQGDIPo" TargetMode="External"/><Relationship Id="rId537" Type="http://schemas.openxmlformats.org/officeDocument/2006/relationships/hyperlink" Target="https://youtu.be/JSBeaOY3ajg" TargetMode="External"/><Relationship Id="rId579" Type="http://schemas.openxmlformats.org/officeDocument/2006/relationships/hyperlink" Target="https://youtu.be/3t2zO0TNWlg" TargetMode="External"/><Relationship Id="rId80" Type="http://schemas.openxmlformats.org/officeDocument/2006/relationships/hyperlink" Target="https://youtu.be/6Wb0Mrf9F5Q" TargetMode="External"/><Relationship Id="rId176" Type="http://schemas.openxmlformats.org/officeDocument/2006/relationships/hyperlink" Target="https://youtu.be/6qQMM9qtroM" TargetMode="External"/><Relationship Id="rId341" Type="http://schemas.openxmlformats.org/officeDocument/2006/relationships/hyperlink" Target="https://youtu.be/Xs3YThgb0Qw" TargetMode="External"/><Relationship Id="rId383" Type="http://schemas.openxmlformats.org/officeDocument/2006/relationships/hyperlink" Target="https://youtu.be/0Iao8SlmZJM" TargetMode="External"/><Relationship Id="rId439" Type="http://schemas.openxmlformats.org/officeDocument/2006/relationships/hyperlink" Target="https://youtu.be/g6cX4V5CEHs" TargetMode="External"/><Relationship Id="rId590" Type="http://schemas.openxmlformats.org/officeDocument/2006/relationships/hyperlink" Target="https://youtu.be/PW0Q8ezSn4I" TargetMode="External"/><Relationship Id="rId604" Type="http://schemas.openxmlformats.org/officeDocument/2006/relationships/hyperlink" Target="https://youtu.be/Nyw0WzCpFUU" TargetMode="External"/><Relationship Id="rId201" Type="http://schemas.openxmlformats.org/officeDocument/2006/relationships/hyperlink" Target="https://youtu.be/GEXbxqp6ltc" TargetMode="External"/><Relationship Id="rId243" Type="http://schemas.openxmlformats.org/officeDocument/2006/relationships/hyperlink" Target="https://youtu.be/F3AYIm1AlRY" TargetMode="External"/><Relationship Id="rId285" Type="http://schemas.openxmlformats.org/officeDocument/2006/relationships/hyperlink" Target="https://youtu.be/1ZrS8taPfpg" TargetMode="External"/><Relationship Id="rId450" Type="http://schemas.openxmlformats.org/officeDocument/2006/relationships/hyperlink" Target="https://youtu.be/yBHfUSLFOIw" TargetMode="External"/><Relationship Id="rId506" Type="http://schemas.openxmlformats.org/officeDocument/2006/relationships/hyperlink" Target="https://youtu.be/sjThMcH0Nf4" TargetMode="External"/><Relationship Id="rId38" Type="http://schemas.openxmlformats.org/officeDocument/2006/relationships/hyperlink" Target="https://youtu.be/BYnHKmgZGLo" TargetMode="External"/><Relationship Id="rId103" Type="http://schemas.openxmlformats.org/officeDocument/2006/relationships/hyperlink" Target="https://youtu.be/vLatZdHhcYk?si=gSt4flvx3Efv56uY" TargetMode="External"/><Relationship Id="rId310" Type="http://schemas.openxmlformats.org/officeDocument/2006/relationships/hyperlink" Target="https://youtu.be/T78loXRLXKk" TargetMode="External"/><Relationship Id="rId492" Type="http://schemas.openxmlformats.org/officeDocument/2006/relationships/hyperlink" Target="https://youtu.be/QYcDUeaM0aY" TargetMode="External"/><Relationship Id="rId548" Type="http://schemas.openxmlformats.org/officeDocument/2006/relationships/hyperlink" Target="https://youtu.be/maAQ8sl-DPA" TargetMode="External"/><Relationship Id="rId91" Type="http://schemas.openxmlformats.org/officeDocument/2006/relationships/hyperlink" Target="https://youtu.be/QJse6ezcRPc" TargetMode="External"/><Relationship Id="rId145" Type="http://schemas.openxmlformats.org/officeDocument/2006/relationships/hyperlink" Target="https://youtu.be/by2zumNwBfQ" TargetMode="External"/><Relationship Id="rId187" Type="http://schemas.openxmlformats.org/officeDocument/2006/relationships/hyperlink" Target="https://youtu.be/een3LMR8Isk" TargetMode="External"/><Relationship Id="rId352" Type="http://schemas.openxmlformats.org/officeDocument/2006/relationships/hyperlink" Target="https://youtu.be/I3hQ61mC6lA" TargetMode="External"/><Relationship Id="rId394" Type="http://schemas.openxmlformats.org/officeDocument/2006/relationships/hyperlink" Target="https://youtu.be/XVBuU5wCBYs" TargetMode="External"/><Relationship Id="rId408" Type="http://schemas.openxmlformats.org/officeDocument/2006/relationships/hyperlink" Target="https://youtu.be/y6AmdH3g2Nc" TargetMode="External"/><Relationship Id="rId615" Type="http://schemas.openxmlformats.org/officeDocument/2006/relationships/hyperlink" Target="https://youtu.be/VGqmC1lO3SU" TargetMode="External"/><Relationship Id="rId212" Type="http://schemas.openxmlformats.org/officeDocument/2006/relationships/hyperlink" Target="https://youtu.be/z18ei51puQs" TargetMode="External"/><Relationship Id="rId254" Type="http://schemas.openxmlformats.org/officeDocument/2006/relationships/hyperlink" Target="https://youtu.be/RQyeg4WnGYo" TargetMode="External"/><Relationship Id="rId49" Type="http://schemas.openxmlformats.org/officeDocument/2006/relationships/hyperlink" Target="https://youtu.be/yI4JesgaGzw?si=IuUYNHA396UqXEEG" TargetMode="External"/><Relationship Id="rId114" Type="http://schemas.openxmlformats.org/officeDocument/2006/relationships/hyperlink" Target="https://youtu.be/YE-dUOsgObQ" TargetMode="External"/><Relationship Id="rId296" Type="http://schemas.openxmlformats.org/officeDocument/2006/relationships/hyperlink" Target="https://youtu.be/bCzbNYlopf0" TargetMode="External"/><Relationship Id="rId461" Type="http://schemas.openxmlformats.org/officeDocument/2006/relationships/hyperlink" Target="https://youtu.be/lY-fVXmLfkc" TargetMode="External"/><Relationship Id="rId517" Type="http://schemas.openxmlformats.org/officeDocument/2006/relationships/hyperlink" Target="https://youtu.be/ZWXjo0OfN3Y" TargetMode="External"/><Relationship Id="rId559" Type="http://schemas.openxmlformats.org/officeDocument/2006/relationships/hyperlink" Target="https://youtu.be/ZU4XQALLIQg" TargetMode="External"/><Relationship Id="rId60" Type="http://schemas.openxmlformats.org/officeDocument/2006/relationships/hyperlink" Target="https://youtu.be/VM0IbGbm_KQ" TargetMode="External"/><Relationship Id="rId156" Type="http://schemas.openxmlformats.org/officeDocument/2006/relationships/hyperlink" Target="https://youtu.be/eQ4mXna1QvE" TargetMode="External"/><Relationship Id="rId198" Type="http://schemas.openxmlformats.org/officeDocument/2006/relationships/hyperlink" Target="https://youtu.be/2K1ckL83tuc" TargetMode="External"/><Relationship Id="rId321" Type="http://schemas.openxmlformats.org/officeDocument/2006/relationships/hyperlink" Target="https://youtu.be/weT6IclfUmo" TargetMode="External"/><Relationship Id="rId363" Type="http://schemas.openxmlformats.org/officeDocument/2006/relationships/hyperlink" Target="https://youtu.be/AEUY9lfiYHs" TargetMode="External"/><Relationship Id="rId419" Type="http://schemas.openxmlformats.org/officeDocument/2006/relationships/hyperlink" Target="https://youtu.be/6VFUwXckRnQ" TargetMode="External"/><Relationship Id="rId570" Type="http://schemas.openxmlformats.org/officeDocument/2006/relationships/hyperlink" Target="https://youtu.be/QLNXe9wM85A" TargetMode="External"/><Relationship Id="rId626" Type="http://schemas.openxmlformats.org/officeDocument/2006/relationships/hyperlink" Target="https://youtu.be/wZRR49f7c9w" TargetMode="External"/><Relationship Id="rId223" Type="http://schemas.openxmlformats.org/officeDocument/2006/relationships/hyperlink" Target="https://youtu.be/tjdY0zSoOsw" TargetMode="External"/><Relationship Id="rId430" Type="http://schemas.openxmlformats.org/officeDocument/2006/relationships/hyperlink" Target="https://youtu.be/SgoItLdK6d8" TargetMode="External"/><Relationship Id="rId18" Type="http://schemas.openxmlformats.org/officeDocument/2006/relationships/hyperlink" Target="https://youtu.be/gMRYu4g_a14" TargetMode="External"/><Relationship Id="rId265" Type="http://schemas.openxmlformats.org/officeDocument/2006/relationships/hyperlink" Target="https://youtu.be/e8UtquUzw_Q" TargetMode="External"/><Relationship Id="rId472" Type="http://schemas.openxmlformats.org/officeDocument/2006/relationships/hyperlink" Target="https://youtu.be/plLBmh1XUqA" TargetMode="External"/><Relationship Id="rId528" Type="http://schemas.openxmlformats.org/officeDocument/2006/relationships/hyperlink" Target="https://youtu.be/VTvYSeLQyCM" TargetMode="External"/><Relationship Id="rId125" Type="http://schemas.openxmlformats.org/officeDocument/2006/relationships/hyperlink" Target="https://youtu.be/R6l_CZsYnNQ" TargetMode="External"/><Relationship Id="rId167" Type="http://schemas.openxmlformats.org/officeDocument/2006/relationships/hyperlink" Target="https://youtu.be/ACgOc6b1GYs" TargetMode="External"/><Relationship Id="rId332" Type="http://schemas.openxmlformats.org/officeDocument/2006/relationships/hyperlink" Target="https://youtu.be/y0Y34lFjbik" TargetMode="External"/><Relationship Id="rId374" Type="http://schemas.openxmlformats.org/officeDocument/2006/relationships/hyperlink" Target="https://youtu.be/-9kC927J0Ro" TargetMode="External"/><Relationship Id="rId581" Type="http://schemas.openxmlformats.org/officeDocument/2006/relationships/hyperlink" Target="https://youtu.be/Cl0P8Qq0uvo" TargetMode="External"/><Relationship Id="rId71" Type="http://schemas.openxmlformats.org/officeDocument/2006/relationships/hyperlink" Target="https://youtu.be/gadWMiM0bQY" TargetMode="External"/><Relationship Id="rId234" Type="http://schemas.openxmlformats.org/officeDocument/2006/relationships/hyperlink" Target="https://youtu.be/eDg3dMNSqGg" TargetMode="External"/><Relationship Id="rId2" Type="http://schemas.openxmlformats.org/officeDocument/2006/relationships/hyperlink" Target="https://youtu.be/d5CYL1Lb2fU" TargetMode="External"/><Relationship Id="rId29" Type="http://schemas.openxmlformats.org/officeDocument/2006/relationships/hyperlink" Target="https://youtu.be/YnAC5q1ucpc" TargetMode="External"/><Relationship Id="rId276" Type="http://schemas.openxmlformats.org/officeDocument/2006/relationships/hyperlink" Target="https://youtu.be/buCcbVlDGvA" TargetMode="External"/><Relationship Id="rId441" Type="http://schemas.openxmlformats.org/officeDocument/2006/relationships/hyperlink" Target="https://youtu.be/pufi4kat0_I" TargetMode="External"/><Relationship Id="rId483" Type="http://schemas.openxmlformats.org/officeDocument/2006/relationships/hyperlink" Target="https://youtu.be/ajZqZ2AuaO4" TargetMode="External"/><Relationship Id="rId539" Type="http://schemas.openxmlformats.org/officeDocument/2006/relationships/hyperlink" Target="https://youtu.be/nW0WKoxwGi8" TargetMode="External"/><Relationship Id="rId40" Type="http://schemas.openxmlformats.org/officeDocument/2006/relationships/hyperlink" Target="https://youtu.be/FWe9p2pf1eY" TargetMode="External"/><Relationship Id="rId136" Type="http://schemas.openxmlformats.org/officeDocument/2006/relationships/hyperlink" Target="https://youtu.be/ZWml91LZM0o" TargetMode="External"/><Relationship Id="rId178" Type="http://schemas.openxmlformats.org/officeDocument/2006/relationships/hyperlink" Target="https://youtu.be/zT6vdnM-2Uk" TargetMode="External"/><Relationship Id="rId301" Type="http://schemas.openxmlformats.org/officeDocument/2006/relationships/hyperlink" Target="https://youtu.be/XF44x6reyHY" TargetMode="External"/><Relationship Id="rId343" Type="http://schemas.openxmlformats.org/officeDocument/2006/relationships/hyperlink" Target="https://youtu.be/3s8xCEfYpBQ" TargetMode="External"/><Relationship Id="rId550" Type="http://schemas.openxmlformats.org/officeDocument/2006/relationships/hyperlink" Target="https://youtu.be/0IAqQunPJYo" TargetMode="External"/><Relationship Id="rId82" Type="http://schemas.openxmlformats.org/officeDocument/2006/relationships/hyperlink" Target="https://youtu.be/DO47sVXzuaw" TargetMode="External"/><Relationship Id="rId203" Type="http://schemas.openxmlformats.org/officeDocument/2006/relationships/hyperlink" Target="https://youtu.be/Ahx0KMvCk3M" TargetMode="External"/><Relationship Id="rId385" Type="http://schemas.openxmlformats.org/officeDocument/2006/relationships/hyperlink" Target="https://youtu.be/lRgulpz0MYg" TargetMode="External"/><Relationship Id="rId592" Type="http://schemas.openxmlformats.org/officeDocument/2006/relationships/hyperlink" Target="https://youtu.be/g_qu1CKrHjQ" TargetMode="External"/><Relationship Id="rId606" Type="http://schemas.openxmlformats.org/officeDocument/2006/relationships/hyperlink" Target="https://youtu.be/W6dq5Xu2zws" TargetMode="External"/><Relationship Id="rId245" Type="http://schemas.openxmlformats.org/officeDocument/2006/relationships/hyperlink" Target="https://youtu.be/A4WA16pLbuA" TargetMode="External"/><Relationship Id="rId287" Type="http://schemas.openxmlformats.org/officeDocument/2006/relationships/hyperlink" Target="https://youtu.be/zvyh22OTr98" TargetMode="External"/><Relationship Id="rId410" Type="http://schemas.openxmlformats.org/officeDocument/2006/relationships/hyperlink" Target="https://youtu.be/l19syLLOL7Q" TargetMode="External"/><Relationship Id="rId452" Type="http://schemas.openxmlformats.org/officeDocument/2006/relationships/hyperlink" Target="https://youtu.be/s1PHLYWQUYQ" TargetMode="External"/><Relationship Id="rId494" Type="http://schemas.openxmlformats.org/officeDocument/2006/relationships/hyperlink" Target="https://youtu.be/nOdudrw4yG0" TargetMode="External"/><Relationship Id="rId508" Type="http://schemas.openxmlformats.org/officeDocument/2006/relationships/hyperlink" Target="https://youtu.be/1svYhBPtRQI" TargetMode="External"/><Relationship Id="rId105" Type="http://schemas.openxmlformats.org/officeDocument/2006/relationships/hyperlink" Target="https://youtu.be/NABsJJFbzcA" TargetMode="External"/><Relationship Id="rId147" Type="http://schemas.openxmlformats.org/officeDocument/2006/relationships/hyperlink" Target="https://youtu.be/canev7tHB-Q" TargetMode="External"/><Relationship Id="rId312" Type="http://schemas.openxmlformats.org/officeDocument/2006/relationships/hyperlink" Target="https://youtu.be/PepauAN09AY" TargetMode="External"/><Relationship Id="rId354" Type="http://schemas.openxmlformats.org/officeDocument/2006/relationships/hyperlink" Target="https://youtu.be/UX_2_NQsgJ4" TargetMode="External"/><Relationship Id="rId51" Type="http://schemas.openxmlformats.org/officeDocument/2006/relationships/hyperlink" Target="https://youtu.be/-49AZ8VYKho" TargetMode="External"/><Relationship Id="rId93" Type="http://schemas.openxmlformats.org/officeDocument/2006/relationships/hyperlink" Target="https://youtu.be/UfTSRUOzXAc" TargetMode="External"/><Relationship Id="rId189" Type="http://schemas.openxmlformats.org/officeDocument/2006/relationships/hyperlink" Target="https://youtu.be/psGX8gyez9o" TargetMode="External"/><Relationship Id="rId396" Type="http://schemas.openxmlformats.org/officeDocument/2006/relationships/hyperlink" Target="https://youtu.be/-1OA_B4p4u0" TargetMode="External"/><Relationship Id="rId561" Type="http://schemas.openxmlformats.org/officeDocument/2006/relationships/hyperlink" Target="https://youtu.be/3VEJb2SUCzg" TargetMode="External"/><Relationship Id="rId617" Type="http://schemas.openxmlformats.org/officeDocument/2006/relationships/hyperlink" Target="https://youtu.be/Rmx38ZhP6FA" TargetMode="External"/><Relationship Id="rId214" Type="http://schemas.openxmlformats.org/officeDocument/2006/relationships/hyperlink" Target="https://youtu.be/YwZiFUU1iVI" TargetMode="External"/><Relationship Id="rId256" Type="http://schemas.openxmlformats.org/officeDocument/2006/relationships/hyperlink" Target="https://youtu.be/VdbTCMEtyXM" TargetMode="External"/><Relationship Id="rId298" Type="http://schemas.openxmlformats.org/officeDocument/2006/relationships/hyperlink" Target="https://youtu.be/BiAAdIpA9Qk" TargetMode="External"/><Relationship Id="rId421" Type="http://schemas.openxmlformats.org/officeDocument/2006/relationships/hyperlink" Target="https://youtu.be/lK8z3DxQmKM" TargetMode="External"/><Relationship Id="rId463" Type="http://schemas.openxmlformats.org/officeDocument/2006/relationships/hyperlink" Target="https://youtu.be/mSDB3tMGqtw" TargetMode="External"/><Relationship Id="rId519" Type="http://schemas.openxmlformats.org/officeDocument/2006/relationships/hyperlink" Target="https://youtu.be/dk4Tl7VmwRk" TargetMode="External"/><Relationship Id="rId116" Type="http://schemas.openxmlformats.org/officeDocument/2006/relationships/hyperlink" Target="https://youtu.be/yAWwuoeNN8o" TargetMode="External"/><Relationship Id="rId158" Type="http://schemas.openxmlformats.org/officeDocument/2006/relationships/hyperlink" Target="https://youtu.be/pHsSdDpSOpo" TargetMode="External"/><Relationship Id="rId323" Type="http://schemas.openxmlformats.org/officeDocument/2006/relationships/hyperlink" Target="https://youtu.be/99i6UB4QhI0" TargetMode="External"/><Relationship Id="rId530" Type="http://schemas.openxmlformats.org/officeDocument/2006/relationships/hyperlink" Target="https://youtu.be/n1ksHsnxFcU" TargetMode="External"/><Relationship Id="rId20" Type="http://schemas.openxmlformats.org/officeDocument/2006/relationships/hyperlink" Target="https://youtu.be/VxFtz79miVc" TargetMode="External"/><Relationship Id="rId62" Type="http://schemas.openxmlformats.org/officeDocument/2006/relationships/hyperlink" Target="https://youtu.be/I1vPaxpaDGg" TargetMode="External"/><Relationship Id="rId365" Type="http://schemas.openxmlformats.org/officeDocument/2006/relationships/hyperlink" Target="https://youtu.be/IYPousI3_n4" TargetMode="External"/><Relationship Id="rId572" Type="http://schemas.openxmlformats.org/officeDocument/2006/relationships/hyperlink" Target="https://youtu.be/w8l5sKJZWZM" TargetMode="External"/><Relationship Id="rId628" Type="http://schemas.openxmlformats.org/officeDocument/2006/relationships/printerSettings" Target="../printerSettings/printerSettings1.bin"/><Relationship Id="rId225" Type="http://schemas.openxmlformats.org/officeDocument/2006/relationships/hyperlink" Target="https://youtu.be/eR5vQ06aCwA" TargetMode="External"/><Relationship Id="rId267" Type="http://schemas.openxmlformats.org/officeDocument/2006/relationships/hyperlink" Target="https://youtu.be/ORExd7qkbUY" TargetMode="External"/><Relationship Id="rId432" Type="http://schemas.openxmlformats.org/officeDocument/2006/relationships/hyperlink" Target="https://youtu.be/KvFt2GuHRVE" TargetMode="External"/><Relationship Id="rId474" Type="http://schemas.openxmlformats.org/officeDocument/2006/relationships/hyperlink" Target="https://youtu.be/kprxyQdQlGE" TargetMode="External"/><Relationship Id="rId127" Type="http://schemas.openxmlformats.org/officeDocument/2006/relationships/hyperlink" Target="https://youtu.be/pes8whbAkaw" TargetMode="External"/><Relationship Id="rId31" Type="http://schemas.openxmlformats.org/officeDocument/2006/relationships/hyperlink" Target="https://youtu.be/YPndXuvoiDI" TargetMode="External"/><Relationship Id="rId73" Type="http://schemas.openxmlformats.org/officeDocument/2006/relationships/hyperlink" Target="https://youtu.be/9E1LgstIJcQ?si=UwhYY9Vr-zHBf0pt" TargetMode="External"/><Relationship Id="rId169" Type="http://schemas.openxmlformats.org/officeDocument/2006/relationships/hyperlink" Target="https://youtu.be/xRjfZfkEaFg" TargetMode="External"/><Relationship Id="rId334" Type="http://schemas.openxmlformats.org/officeDocument/2006/relationships/hyperlink" Target="https://youtu.be/B3rwG1p4dBE" TargetMode="External"/><Relationship Id="rId376" Type="http://schemas.openxmlformats.org/officeDocument/2006/relationships/hyperlink" Target="https://youtu.be/u3iIry2yhz0" TargetMode="External"/><Relationship Id="rId541" Type="http://schemas.openxmlformats.org/officeDocument/2006/relationships/hyperlink" Target="https://youtu.be/umFcbtTTv9c" TargetMode="External"/><Relationship Id="rId583" Type="http://schemas.openxmlformats.org/officeDocument/2006/relationships/hyperlink" Target="https://youtu.be/OBTG7v8IRDc" TargetMode="External"/><Relationship Id="rId4" Type="http://schemas.openxmlformats.org/officeDocument/2006/relationships/hyperlink" Target="https://youtu.be/hAHryOJkK80" TargetMode="External"/><Relationship Id="rId180" Type="http://schemas.openxmlformats.org/officeDocument/2006/relationships/hyperlink" Target="https://youtu.be/reUzV8zjZuw" TargetMode="External"/><Relationship Id="rId236" Type="http://schemas.openxmlformats.org/officeDocument/2006/relationships/hyperlink" Target="https://youtu.be/Va9tPGQn81o" TargetMode="External"/><Relationship Id="rId278" Type="http://schemas.openxmlformats.org/officeDocument/2006/relationships/hyperlink" Target="https://youtu.be/hfQAVerCbd4" TargetMode="External"/><Relationship Id="rId401" Type="http://schemas.openxmlformats.org/officeDocument/2006/relationships/hyperlink" Target="https://youtu.be/4Hw4RJ-4oyM" TargetMode="External"/><Relationship Id="rId443" Type="http://schemas.openxmlformats.org/officeDocument/2006/relationships/hyperlink" Target="https://youtu.be/Rbk2TGcX9rc" TargetMode="External"/><Relationship Id="rId303" Type="http://schemas.openxmlformats.org/officeDocument/2006/relationships/hyperlink" Target="https://youtu.be/nQpKzIhaOGo" TargetMode="External"/><Relationship Id="rId485" Type="http://schemas.openxmlformats.org/officeDocument/2006/relationships/hyperlink" Target="https://youtu.be/pYbEwhCHFN4" TargetMode="External"/><Relationship Id="rId42" Type="http://schemas.openxmlformats.org/officeDocument/2006/relationships/hyperlink" Target="https://youtu.be/7K4neATfXe4" TargetMode="External"/><Relationship Id="rId84" Type="http://schemas.openxmlformats.org/officeDocument/2006/relationships/hyperlink" Target="https://youtu.be/w4j9xw2MhJQ" TargetMode="External"/><Relationship Id="rId138" Type="http://schemas.openxmlformats.org/officeDocument/2006/relationships/hyperlink" Target="https://youtu.be/uDsXgqrifG4" TargetMode="External"/><Relationship Id="rId345" Type="http://schemas.openxmlformats.org/officeDocument/2006/relationships/hyperlink" Target="https://youtu.be/hlkn0KQ9QYk" TargetMode="External"/><Relationship Id="rId387" Type="http://schemas.openxmlformats.org/officeDocument/2006/relationships/hyperlink" Target="https://youtu.be/6FfMfOWBHLM" TargetMode="External"/><Relationship Id="rId510" Type="http://schemas.openxmlformats.org/officeDocument/2006/relationships/hyperlink" Target="https://youtu.be/B-nuSxrAWcY" TargetMode="External"/><Relationship Id="rId552" Type="http://schemas.openxmlformats.org/officeDocument/2006/relationships/hyperlink" Target="https://youtu.be/P6vc4u-Q0bw" TargetMode="External"/><Relationship Id="rId594" Type="http://schemas.openxmlformats.org/officeDocument/2006/relationships/hyperlink" Target="https://youtu.be/I73UROOGnfE" TargetMode="External"/><Relationship Id="rId608" Type="http://schemas.openxmlformats.org/officeDocument/2006/relationships/hyperlink" Target="https://youtu.be/VhWzSg0tVvQ" TargetMode="External"/><Relationship Id="rId191" Type="http://schemas.openxmlformats.org/officeDocument/2006/relationships/hyperlink" Target="https://youtu.be/CURX-EmWWi0" TargetMode="External"/><Relationship Id="rId205" Type="http://schemas.openxmlformats.org/officeDocument/2006/relationships/hyperlink" Target="https://youtu.be/beTXpGcDXaE" TargetMode="External"/><Relationship Id="rId247" Type="http://schemas.openxmlformats.org/officeDocument/2006/relationships/hyperlink" Target="https://youtu.be/FCyVbjxe82c" TargetMode="External"/><Relationship Id="rId412" Type="http://schemas.openxmlformats.org/officeDocument/2006/relationships/hyperlink" Target="https://youtu.be/LIYWiVMeWzE" TargetMode="External"/><Relationship Id="rId107" Type="http://schemas.openxmlformats.org/officeDocument/2006/relationships/hyperlink" Target="https://youtu.be/aN9jZUi50s4" TargetMode="External"/><Relationship Id="rId289" Type="http://schemas.openxmlformats.org/officeDocument/2006/relationships/hyperlink" Target="https://youtu.be/k5CAbTIjXN4" TargetMode="External"/><Relationship Id="rId454" Type="http://schemas.openxmlformats.org/officeDocument/2006/relationships/hyperlink" Target="https://youtu.be/NQHLmZeT_YE" TargetMode="External"/><Relationship Id="rId496" Type="http://schemas.openxmlformats.org/officeDocument/2006/relationships/hyperlink" Target="https://youtu.be/Xn6mngVdjag" TargetMode="External"/><Relationship Id="rId11" Type="http://schemas.openxmlformats.org/officeDocument/2006/relationships/hyperlink" Target="https://youtu.be/fHE-yvlcBRw" TargetMode="External"/><Relationship Id="rId53" Type="http://schemas.openxmlformats.org/officeDocument/2006/relationships/hyperlink" Target="https://youtu.be/Nr6IIs3FaSo?si=4FQ_9CE0AMVqTJWZ" TargetMode="External"/><Relationship Id="rId149" Type="http://schemas.openxmlformats.org/officeDocument/2006/relationships/hyperlink" Target="https://youtu.be/6WXJuKViIws" TargetMode="External"/><Relationship Id="rId314" Type="http://schemas.openxmlformats.org/officeDocument/2006/relationships/hyperlink" Target="https://youtu.be/Iz5--yJoEc0" TargetMode="External"/><Relationship Id="rId356" Type="http://schemas.openxmlformats.org/officeDocument/2006/relationships/hyperlink" Target="https://youtu.be/S1gCMOFCboU" TargetMode="External"/><Relationship Id="rId398" Type="http://schemas.openxmlformats.org/officeDocument/2006/relationships/hyperlink" Target="https://youtu.be/wIrW7i3INZs" TargetMode="External"/><Relationship Id="rId521" Type="http://schemas.openxmlformats.org/officeDocument/2006/relationships/hyperlink" Target="https://youtu.be/EK17dVFRcsU" TargetMode="External"/><Relationship Id="rId563" Type="http://schemas.openxmlformats.org/officeDocument/2006/relationships/hyperlink" Target="https://youtu.be/dptR8h8AIac" TargetMode="External"/><Relationship Id="rId619" Type="http://schemas.openxmlformats.org/officeDocument/2006/relationships/hyperlink" Target="https://youtu.be/RBwqbxm6P_g" TargetMode="External"/><Relationship Id="rId95" Type="http://schemas.openxmlformats.org/officeDocument/2006/relationships/hyperlink" Target="https://youtu.be/HvbfgT26aNc" TargetMode="External"/><Relationship Id="rId160" Type="http://schemas.openxmlformats.org/officeDocument/2006/relationships/hyperlink" Target="https://youtu.be/t0-Z_aTkXoE" TargetMode="External"/><Relationship Id="rId216" Type="http://schemas.openxmlformats.org/officeDocument/2006/relationships/hyperlink" Target="https://youtu.be/7_MyrYtTMHQ" TargetMode="External"/><Relationship Id="rId423" Type="http://schemas.openxmlformats.org/officeDocument/2006/relationships/hyperlink" Target="https://youtu.be/eb1jeSP7kjA" TargetMode="External"/><Relationship Id="rId258" Type="http://schemas.openxmlformats.org/officeDocument/2006/relationships/hyperlink" Target="https://youtu.be/PhHxiWZpBh8" TargetMode="External"/><Relationship Id="rId465" Type="http://schemas.openxmlformats.org/officeDocument/2006/relationships/hyperlink" Target="https://youtu.be/PYuigTXO9GA" TargetMode="External"/><Relationship Id="rId22" Type="http://schemas.openxmlformats.org/officeDocument/2006/relationships/hyperlink" Target="https://youtu.be/mxjSpmKZVME" TargetMode="External"/><Relationship Id="rId64" Type="http://schemas.openxmlformats.org/officeDocument/2006/relationships/hyperlink" Target="https://youtu.be/5Qavac-kmcU" TargetMode="External"/><Relationship Id="rId118" Type="http://schemas.openxmlformats.org/officeDocument/2006/relationships/hyperlink" Target="https://youtu.be/Bho1F5AmQS8" TargetMode="External"/><Relationship Id="rId325" Type="http://schemas.openxmlformats.org/officeDocument/2006/relationships/hyperlink" Target="https://youtu.be/J_S584thdak" TargetMode="External"/><Relationship Id="rId367" Type="http://schemas.openxmlformats.org/officeDocument/2006/relationships/hyperlink" Target="https://youtu.be/owGPBEzg_n4" TargetMode="External"/><Relationship Id="rId532" Type="http://schemas.openxmlformats.org/officeDocument/2006/relationships/hyperlink" Target="https://youtu.be/2Ylpp94rhcg" TargetMode="External"/><Relationship Id="rId574" Type="http://schemas.openxmlformats.org/officeDocument/2006/relationships/hyperlink" Target="https://youtu.be/jPDKQppk70o" TargetMode="External"/><Relationship Id="rId171" Type="http://schemas.openxmlformats.org/officeDocument/2006/relationships/hyperlink" Target="https://youtu.be/4HOfm_zfGxQ" TargetMode="External"/><Relationship Id="rId227" Type="http://schemas.openxmlformats.org/officeDocument/2006/relationships/hyperlink" Target="https://youtu.be/uX9h9Q7zDno" TargetMode="External"/><Relationship Id="rId269" Type="http://schemas.openxmlformats.org/officeDocument/2006/relationships/hyperlink" Target="https://youtu.be/63lcxU-3aRE" TargetMode="External"/><Relationship Id="rId434" Type="http://schemas.openxmlformats.org/officeDocument/2006/relationships/hyperlink" Target="https://youtu.be/f28fVWe1zAE" TargetMode="External"/><Relationship Id="rId476" Type="http://schemas.openxmlformats.org/officeDocument/2006/relationships/hyperlink" Target="https://youtu.be/y_RIIaPmbko" TargetMode="External"/><Relationship Id="rId33" Type="http://schemas.openxmlformats.org/officeDocument/2006/relationships/hyperlink" Target="https://youtu.be/IQpSyOnDULI" TargetMode="External"/><Relationship Id="rId129" Type="http://schemas.openxmlformats.org/officeDocument/2006/relationships/hyperlink" Target="https://youtu.be/o6QkXamHbEc" TargetMode="External"/><Relationship Id="rId280" Type="http://schemas.openxmlformats.org/officeDocument/2006/relationships/hyperlink" Target="https://youtu.be/dwXGwySsC-w" TargetMode="External"/><Relationship Id="rId336" Type="http://schemas.openxmlformats.org/officeDocument/2006/relationships/hyperlink" Target="https://youtu.be/XHTeC3BqnoQ" TargetMode="External"/><Relationship Id="rId501" Type="http://schemas.openxmlformats.org/officeDocument/2006/relationships/hyperlink" Target="https://youtu.be/_zXqw5cQndQ" TargetMode="External"/><Relationship Id="rId543" Type="http://schemas.openxmlformats.org/officeDocument/2006/relationships/hyperlink" Target="https://youtu.be/25YeJ7SmnlU" TargetMode="External"/><Relationship Id="rId75" Type="http://schemas.openxmlformats.org/officeDocument/2006/relationships/hyperlink" Target="https://youtu.be/P8qbs6nCf-Y" TargetMode="External"/><Relationship Id="rId140" Type="http://schemas.openxmlformats.org/officeDocument/2006/relationships/hyperlink" Target="https://youtu.be/HsOLJENJFis" TargetMode="External"/><Relationship Id="rId182" Type="http://schemas.openxmlformats.org/officeDocument/2006/relationships/hyperlink" Target="https://youtu.be/DJ8s4mG6f78" TargetMode="External"/><Relationship Id="rId378" Type="http://schemas.openxmlformats.org/officeDocument/2006/relationships/hyperlink" Target="https://youtu.be/6_MKmfxzDU4" TargetMode="External"/><Relationship Id="rId403" Type="http://schemas.openxmlformats.org/officeDocument/2006/relationships/hyperlink" Target="https://youtu.be/_YGV5HjncwA" TargetMode="External"/><Relationship Id="rId585" Type="http://schemas.openxmlformats.org/officeDocument/2006/relationships/hyperlink" Target="https://youtu.be/nNrX_ikpyOQ" TargetMode="External"/><Relationship Id="rId6" Type="http://schemas.openxmlformats.org/officeDocument/2006/relationships/hyperlink" Target="https://youtu.be/zHEzO1I7mmw" TargetMode="External"/><Relationship Id="rId238" Type="http://schemas.openxmlformats.org/officeDocument/2006/relationships/hyperlink" Target="https://youtu.be/CQYpdeUE8SU" TargetMode="External"/><Relationship Id="rId445" Type="http://schemas.openxmlformats.org/officeDocument/2006/relationships/hyperlink" Target="https://youtu.be/OB_bSx2NyZA" TargetMode="External"/><Relationship Id="rId487" Type="http://schemas.openxmlformats.org/officeDocument/2006/relationships/hyperlink" Target="https://youtu.be/prOdE8G25Rg" TargetMode="External"/><Relationship Id="rId610" Type="http://schemas.openxmlformats.org/officeDocument/2006/relationships/hyperlink" Target="https://youtu.be/Le2WRjmb44g" TargetMode="External"/><Relationship Id="rId291" Type="http://schemas.openxmlformats.org/officeDocument/2006/relationships/hyperlink" Target="https://youtu.be/XWEkixVCzVE" TargetMode="External"/><Relationship Id="rId305" Type="http://schemas.openxmlformats.org/officeDocument/2006/relationships/hyperlink" Target="https://youtu.be/-WOVVOAK0YI" TargetMode="External"/><Relationship Id="rId347" Type="http://schemas.openxmlformats.org/officeDocument/2006/relationships/hyperlink" Target="https://youtu.be/K-99tB2tLaM" TargetMode="External"/><Relationship Id="rId512" Type="http://schemas.openxmlformats.org/officeDocument/2006/relationships/hyperlink" Target="https://youtu.be/rdqaHEMXSX8" TargetMode="External"/><Relationship Id="rId44" Type="http://schemas.openxmlformats.org/officeDocument/2006/relationships/hyperlink" Target="https://youtu.be/j6CxXuE6R6Y" TargetMode="External"/><Relationship Id="rId86" Type="http://schemas.openxmlformats.org/officeDocument/2006/relationships/hyperlink" Target="https://youtu.be/9F0mb7ztnIY" TargetMode="External"/><Relationship Id="rId151" Type="http://schemas.openxmlformats.org/officeDocument/2006/relationships/hyperlink" Target="https://youtu.be/m1IR0OYx0yI" TargetMode="External"/><Relationship Id="rId389" Type="http://schemas.openxmlformats.org/officeDocument/2006/relationships/hyperlink" Target="https://youtu.be/9NPKzlyyIX8" TargetMode="External"/><Relationship Id="rId554" Type="http://schemas.openxmlformats.org/officeDocument/2006/relationships/hyperlink" Target="https://youtu.be/iY1kYgkaVW8" TargetMode="External"/><Relationship Id="rId596" Type="http://schemas.openxmlformats.org/officeDocument/2006/relationships/hyperlink" Target="https://youtu.be/0tImp74i4sU" TargetMode="External"/><Relationship Id="rId193" Type="http://schemas.openxmlformats.org/officeDocument/2006/relationships/hyperlink" Target="https://youtu.be/HYS5KTxaKyc" TargetMode="External"/><Relationship Id="rId207" Type="http://schemas.openxmlformats.org/officeDocument/2006/relationships/hyperlink" Target="https://youtu.be/8y0Nx0JmxUs" TargetMode="External"/><Relationship Id="rId249" Type="http://schemas.openxmlformats.org/officeDocument/2006/relationships/hyperlink" Target="https://youtu.be/Okh4cDP5GAI" TargetMode="External"/><Relationship Id="rId414" Type="http://schemas.openxmlformats.org/officeDocument/2006/relationships/hyperlink" Target="https://youtu.be/RFXv_6dAghM" TargetMode="External"/><Relationship Id="rId456" Type="http://schemas.openxmlformats.org/officeDocument/2006/relationships/hyperlink" Target="https://youtu.be/Nf5m9nQnQRs" TargetMode="External"/><Relationship Id="rId498" Type="http://schemas.openxmlformats.org/officeDocument/2006/relationships/hyperlink" Target="https://youtu.be/MBWQy5L_fLc" TargetMode="External"/><Relationship Id="rId621" Type="http://schemas.openxmlformats.org/officeDocument/2006/relationships/hyperlink" Target="https://youtu.be/xx-i7sMIlmI" TargetMode="External"/><Relationship Id="rId13" Type="http://schemas.openxmlformats.org/officeDocument/2006/relationships/hyperlink" Target="https://youtu.be/_EOF8M4GQ14" TargetMode="External"/><Relationship Id="rId109" Type="http://schemas.openxmlformats.org/officeDocument/2006/relationships/hyperlink" Target="https://youtu.be/o_LwW8HrLCE" TargetMode="External"/><Relationship Id="rId260" Type="http://schemas.openxmlformats.org/officeDocument/2006/relationships/hyperlink" Target="https://youtu.be/3PSS1jwn5ww" TargetMode="External"/><Relationship Id="rId316" Type="http://schemas.openxmlformats.org/officeDocument/2006/relationships/hyperlink" Target="https://youtu.be/mlJgGZehN9M" TargetMode="External"/><Relationship Id="rId523" Type="http://schemas.openxmlformats.org/officeDocument/2006/relationships/hyperlink" Target="https://youtu.be/0D0MdcKEotw" TargetMode="External"/><Relationship Id="rId55" Type="http://schemas.openxmlformats.org/officeDocument/2006/relationships/hyperlink" Target="https://youtu.be/jtla-P6Azi4?si=ZqAT4iQAGQ1VvH3o" TargetMode="External"/><Relationship Id="rId97" Type="http://schemas.openxmlformats.org/officeDocument/2006/relationships/hyperlink" Target="https://youtu.be/5X6Ps6uQ1es" TargetMode="External"/><Relationship Id="rId120" Type="http://schemas.openxmlformats.org/officeDocument/2006/relationships/hyperlink" Target="https://youtu.be/8QbwHDOpqZA" TargetMode="External"/><Relationship Id="rId358" Type="http://schemas.openxmlformats.org/officeDocument/2006/relationships/hyperlink" Target="https://youtu.be/WCmKlH6zYe0" TargetMode="External"/><Relationship Id="rId565" Type="http://schemas.openxmlformats.org/officeDocument/2006/relationships/hyperlink" Target="https://youtu.be/D6LxMdSx3s0" TargetMode="External"/><Relationship Id="rId162" Type="http://schemas.openxmlformats.org/officeDocument/2006/relationships/hyperlink" Target="https://youtu.be/e-49a_b5xXs" TargetMode="External"/><Relationship Id="rId218" Type="http://schemas.openxmlformats.org/officeDocument/2006/relationships/hyperlink" Target="https://youtu.be/d2nE78EMB1U" TargetMode="External"/><Relationship Id="rId425" Type="http://schemas.openxmlformats.org/officeDocument/2006/relationships/hyperlink" Target="https://youtu.be/O7UEj-9pSvg" TargetMode="External"/><Relationship Id="rId467" Type="http://schemas.openxmlformats.org/officeDocument/2006/relationships/hyperlink" Target="https://youtu.be/gUinRhUi-kk" TargetMode="External"/><Relationship Id="rId271" Type="http://schemas.openxmlformats.org/officeDocument/2006/relationships/hyperlink" Target="https://youtu.be/N-h6Notmglo" TargetMode="External"/><Relationship Id="rId24" Type="http://schemas.openxmlformats.org/officeDocument/2006/relationships/hyperlink" Target="https://youtu.be/mFQf_Pv13js" TargetMode="External"/><Relationship Id="rId66" Type="http://schemas.openxmlformats.org/officeDocument/2006/relationships/hyperlink" Target="https://youtu.be/9vDGJIjoaEU" TargetMode="External"/><Relationship Id="rId131" Type="http://schemas.openxmlformats.org/officeDocument/2006/relationships/hyperlink" Target="https://youtu.be/TJrcGkIbqzs" TargetMode="External"/><Relationship Id="rId327" Type="http://schemas.openxmlformats.org/officeDocument/2006/relationships/hyperlink" Target="https://youtu.be/jRwt2WPsjnk" TargetMode="External"/><Relationship Id="rId369" Type="http://schemas.openxmlformats.org/officeDocument/2006/relationships/hyperlink" Target="https://youtu.be/a4uPEC-wluU" TargetMode="External"/><Relationship Id="rId534" Type="http://schemas.openxmlformats.org/officeDocument/2006/relationships/hyperlink" Target="https://youtu.be/j8cSzGlqrk8" TargetMode="External"/><Relationship Id="rId576" Type="http://schemas.openxmlformats.org/officeDocument/2006/relationships/hyperlink" Target="https://youtu.be/fGupyLbiMXo" TargetMode="External"/><Relationship Id="rId173" Type="http://schemas.openxmlformats.org/officeDocument/2006/relationships/hyperlink" Target="https://youtu.be/3IQbUVd-Gpg" TargetMode="External"/><Relationship Id="rId229" Type="http://schemas.openxmlformats.org/officeDocument/2006/relationships/hyperlink" Target="https://youtu.be/z_gCHAHSzqI" TargetMode="External"/><Relationship Id="rId380" Type="http://schemas.openxmlformats.org/officeDocument/2006/relationships/hyperlink" Target="https://youtu.be/ieyz34Ru0Q4" TargetMode="External"/><Relationship Id="rId436" Type="http://schemas.openxmlformats.org/officeDocument/2006/relationships/hyperlink" Target="https://youtu.be/Qyrn64HRiWc" TargetMode="External"/><Relationship Id="rId601" Type="http://schemas.openxmlformats.org/officeDocument/2006/relationships/hyperlink" Target="https://youtu.be/-szMqxaKtTE" TargetMode="External"/><Relationship Id="rId240" Type="http://schemas.openxmlformats.org/officeDocument/2006/relationships/hyperlink" Target="https://youtu.be/rizcnWrbFvg" TargetMode="External"/><Relationship Id="rId478" Type="http://schemas.openxmlformats.org/officeDocument/2006/relationships/hyperlink" Target="https://youtu.be/Xv_tzLWpfY0" TargetMode="External"/><Relationship Id="rId35" Type="http://schemas.openxmlformats.org/officeDocument/2006/relationships/hyperlink" Target="https://youtu.be/N6A4MrlCIzI" TargetMode="External"/><Relationship Id="rId77" Type="http://schemas.openxmlformats.org/officeDocument/2006/relationships/hyperlink" Target="https://youtu.be/dm0nWWCE8O4" TargetMode="External"/><Relationship Id="rId100" Type="http://schemas.openxmlformats.org/officeDocument/2006/relationships/hyperlink" Target="https://youtu.be/HbuuYFdT74s" TargetMode="External"/><Relationship Id="rId282" Type="http://schemas.openxmlformats.org/officeDocument/2006/relationships/hyperlink" Target="https://youtu.be/rhtVJrarAY4" TargetMode="External"/><Relationship Id="rId338" Type="http://schemas.openxmlformats.org/officeDocument/2006/relationships/hyperlink" Target="https://youtu.be/P7I8beMh_Ec" TargetMode="External"/><Relationship Id="rId503" Type="http://schemas.openxmlformats.org/officeDocument/2006/relationships/hyperlink" Target="https://youtu.be/QKNr0fhuqlY" TargetMode="External"/><Relationship Id="rId545" Type="http://schemas.openxmlformats.org/officeDocument/2006/relationships/hyperlink" Target="https://youtu.be/e6J0_NDGqaw" TargetMode="External"/><Relationship Id="rId587" Type="http://schemas.openxmlformats.org/officeDocument/2006/relationships/hyperlink" Target="https://youtu.be/47_xaMCaHkU" TargetMode="External"/><Relationship Id="rId8" Type="http://schemas.openxmlformats.org/officeDocument/2006/relationships/hyperlink" Target="https://youtu.be/krRuR1OGnPM" TargetMode="External"/><Relationship Id="rId142" Type="http://schemas.openxmlformats.org/officeDocument/2006/relationships/hyperlink" Target="https://youtu.be/c4RfHwgtf_0" TargetMode="External"/><Relationship Id="rId184" Type="http://schemas.openxmlformats.org/officeDocument/2006/relationships/hyperlink" Target="https://youtu.be/xgQn54eP66k" TargetMode="External"/><Relationship Id="rId391" Type="http://schemas.openxmlformats.org/officeDocument/2006/relationships/hyperlink" Target="https://youtu.be/bttlTPb9b-s" TargetMode="External"/><Relationship Id="rId405" Type="http://schemas.openxmlformats.org/officeDocument/2006/relationships/hyperlink" Target="https://youtu.be/etdahCnmBaE" TargetMode="External"/><Relationship Id="rId447" Type="http://schemas.openxmlformats.org/officeDocument/2006/relationships/hyperlink" Target="https://youtu.be/01ac_iYbxGg" TargetMode="External"/><Relationship Id="rId612" Type="http://schemas.openxmlformats.org/officeDocument/2006/relationships/hyperlink" Target="https://youtu.be/uvfINADscpY" TargetMode="External"/><Relationship Id="rId251" Type="http://schemas.openxmlformats.org/officeDocument/2006/relationships/hyperlink" Target="https://youtu.be/VIX5L7OzgXE" TargetMode="External"/><Relationship Id="rId489" Type="http://schemas.openxmlformats.org/officeDocument/2006/relationships/hyperlink" Target="https://youtu.be/D1PAPP87-oc" TargetMode="External"/><Relationship Id="rId46" Type="http://schemas.openxmlformats.org/officeDocument/2006/relationships/hyperlink" Target="https://youtu.be/rVogFS4CTsw" TargetMode="External"/><Relationship Id="rId293" Type="http://schemas.openxmlformats.org/officeDocument/2006/relationships/hyperlink" Target="https://youtu.be/WfJb5n13OFc" TargetMode="External"/><Relationship Id="rId307" Type="http://schemas.openxmlformats.org/officeDocument/2006/relationships/hyperlink" Target="https://youtu.be/Be-z63W33zU" TargetMode="External"/><Relationship Id="rId349" Type="http://schemas.openxmlformats.org/officeDocument/2006/relationships/hyperlink" Target="https://youtu.be/tfupVKR27z0" TargetMode="External"/><Relationship Id="rId514" Type="http://schemas.openxmlformats.org/officeDocument/2006/relationships/hyperlink" Target="https://youtu.be/FrrDJS4DM6A" TargetMode="External"/><Relationship Id="rId556" Type="http://schemas.openxmlformats.org/officeDocument/2006/relationships/hyperlink" Target="https://youtu.be/1wzb-1A_ALc" TargetMode="External"/><Relationship Id="rId88" Type="http://schemas.openxmlformats.org/officeDocument/2006/relationships/hyperlink" Target="https://youtu.be/4OVTRvjARk0" TargetMode="External"/><Relationship Id="rId111" Type="http://schemas.openxmlformats.org/officeDocument/2006/relationships/hyperlink" Target="https://youtu.be/4xnRyKgVNd0" TargetMode="External"/><Relationship Id="rId153" Type="http://schemas.openxmlformats.org/officeDocument/2006/relationships/hyperlink" Target="https://youtu.be/0QPpWDi9bS0" TargetMode="External"/><Relationship Id="rId195" Type="http://schemas.openxmlformats.org/officeDocument/2006/relationships/hyperlink" Target="https://youtu.be/eJPFl5tzBzA" TargetMode="External"/><Relationship Id="rId209" Type="http://schemas.openxmlformats.org/officeDocument/2006/relationships/hyperlink" Target="https://youtu.be/PuyV6AIH7Lw" TargetMode="External"/><Relationship Id="rId360" Type="http://schemas.openxmlformats.org/officeDocument/2006/relationships/hyperlink" Target="https://youtu.be/98SXoTU2alU" TargetMode="External"/><Relationship Id="rId416" Type="http://schemas.openxmlformats.org/officeDocument/2006/relationships/hyperlink" Target="https://youtu.be/2qyvSKvCBww" TargetMode="External"/><Relationship Id="rId598" Type="http://schemas.openxmlformats.org/officeDocument/2006/relationships/hyperlink" Target="https://youtu.be/-XDZa3rqO7g" TargetMode="External"/><Relationship Id="rId220" Type="http://schemas.openxmlformats.org/officeDocument/2006/relationships/hyperlink" Target="https://youtu.be/IWZi_r4gHT4" TargetMode="External"/><Relationship Id="rId458" Type="http://schemas.openxmlformats.org/officeDocument/2006/relationships/hyperlink" Target="https://youtu.be/EHlQiY9PMG0" TargetMode="External"/><Relationship Id="rId623" Type="http://schemas.openxmlformats.org/officeDocument/2006/relationships/hyperlink" Target="https://youtu.be/Few-VwwRcaY" TargetMode="External"/><Relationship Id="rId15" Type="http://schemas.openxmlformats.org/officeDocument/2006/relationships/hyperlink" Target="https://youtu.be/uvr1RT59IJ0" TargetMode="External"/><Relationship Id="rId57" Type="http://schemas.openxmlformats.org/officeDocument/2006/relationships/hyperlink" Target="https://youtu.be/6CsPwOz-H58?si=zT6ehx0nKC3ZbSWt" TargetMode="External"/><Relationship Id="rId262" Type="http://schemas.openxmlformats.org/officeDocument/2006/relationships/hyperlink" Target="https://youtu.be/Dvlz8HO-kKc" TargetMode="External"/><Relationship Id="rId318" Type="http://schemas.openxmlformats.org/officeDocument/2006/relationships/hyperlink" Target="https://youtu.be/U3SSoQaatBM" TargetMode="External"/><Relationship Id="rId525" Type="http://schemas.openxmlformats.org/officeDocument/2006/relationships/hyperlink" Target="https://youtu.be/0CGD_sNvO1U" TargetMode="External"/><Relationship Id="rId567" Type="http://schemas.openxmlformats.org/officeDocument/2006/relationships/hyperlink" Target="https://youtu.be/xqcqil-YkWY" TargetMode="External"/><Relationship Id="rId99" Type="http://schemas.openxmlformats.org/officeDocument/2006/relationships/hyperlink" Target="https://youtu.be/voxFqPNr9Hc" TargetMode="External"/><Relationship Id="rId122" Type="http://schemas.openxmlformats.org/officeDocument/2006/relationships/hyperlink" Target="https://youtu.be/rMct3XXj1Lw" TargetMode="External"/><Relationship Id="rId164" Type="http://schemas.openxmlformats.org/officeDocument/2006/relationships/hyperlink" Target="https://youtu.be/sOAK8IOXY9s" TargetMode="External"/><Relationship Id="rId371" Type="http://schemas.openxmlformats.org/officeDocument/2006/relationships/hyperlink" Target="https://youtu.be/NAI5O7rTVac" TargetMode="External"/><Relationship Id="rId427" Type="http://schemas.openxmlformats.org/officeDocument/2006/relationships/hyperlink" Target="https://youtu.be/tCR2m-lsZnI" TargetMode="External"/><Relationship Id="rId469" Type="http://schemas.openxmlformats.org/officeDocument/2006/relationships/hyperlink" Target="https://youtu.be/JYZsYd0dTAg" TargetMode="External"/><Relationship Id="rId26" Type="http://schemas.openxmlformats.org/officeDocument/2006/relationships/hyperlink" Target="https://youtu.be/LmqV0PfWoS0" TargetMode="External"/><Relationship Id="rId231" Type="http://schemas.openxmlformats.org/officeDocument/2006/relationships/hyperlink" Target="https://youtu.be/KJXdEAtKJ3E" TargetMode="External"/><Relationship Id="rId273" Type="http://schemas.openxmlformats.org/officeDocument/2006/relationships/hyperlink" Target="https://youtu.be/d8y4cAOHGP0" TargetMode="External"/><Relationship Id="rId329" Type="http://schemas.openxmlformats.org/officeDocument/2006/relationships/hyperlink" Target="https://youtu.be/qNjEcghxaus" TargetMode="External"/><Relationship Id="rId480" Type="http://schemas.openxmlformats.org/officeDocument/2006/relationships/hyperlink" Target="https://youtu.be/kTRJgrkgpw0" TargetMode="External"/><Relationship Id="rId536" Type="http://schemas.openxmlformats.org/officeDocument/2006/relationships/hyperlink" Target="https://youtu.be/v3S057zIMtE" TargetMode="External"/><Relationship Id="rId68" Type="http://schemas.openxmlformats.org/officeDocument/2006/relationships/hyperlink" Target="https://youtu.be/saiPxTVAE7k" TargetMode="External"/><Relationship Id="rId133" Type="http://schemas.openxmlformats.org/officeDocument/2006/relationships/hyperlink" Target="https://youtu.be/pRRMQBzS0HQ" TargetMode="External"/><Relationship Id="rId175" Type="http://schemas.openxmlformats.org/officeDocument/2006/relationships/hyperlink" Target="https://youtu.be/lY0T3AhKBlA" TargetMode="External"/><Relationship Id="rId340" Type="http://schemas.openxmlformats.org/officeDocument/2006/relationships/hyperlink" Target="https://youtu.be/hXpQtUXb-Mw" TargetMode="External"/><Relationship Id="rId578" Type="http://schemas.openxmlformats.org/officeDocument/2006/relationships/hyperlink" Target="https://youtu.be/O7TWA9-hOWQ" TargetMode="External"/><Relationship Id="rId200" Type="http://schemas.openxmlformats.org/officeDocument/2006/relationships/hyperlink" Target="https://youtu.be/0voXy4ZYw9w" TargetMode="External"/><Relationship Id="rId382" Type="http://schemas.openxmlformats.org/officeDocument/2006/relationships/hyperlink" Target="https://youtu.be/ub3f51jVSNU" TargetMode="External"/><Relationship Id="rId438" Type="http://schemas.openxmlformats.org/officeDocument/2006/relationships/hyperlink" Target="https://youtu.be/3gc5q0r_Z3Q" TargetMode="External"/><Relationship Id="rId603" Type="http://schemas.openxmlformats.org/officeDocument/2006/relationships/hyperlink" Target="https://youtu.be/VEfWrS9fOQ8" TargetMode="External"/><Relationship Id="rId242" Type="http://schemas.openxmlformats.org/officeDocument/2006/relationships/hyperlink" Target="https://youtu.be/9NnjIkOgbGk" TargetMode="External"/><Relationship Id="rId284" Type="http://schemas.openxmlformats.org/officeDocument/2006/relationships/hyperlink" Target="https://youtu.be/ji6hpo-7gvU" TargetMode="External"/><Relationship Id="rId491" Type="http://schemas.openxmlformats.org/officeDocument/2006/relationships/hyperlink" Target="https://youtu.be/aYjhzgFp6I8" TargetMode="External"/><Relationship Id="rId505" Type="http://schemas.openxmlformats.org/officeDocument/2006/relationships/hyperlink" Target="https://youtu.be/a6cPIjDsG7A" TargetMode="External"/><Relationship Id="rId37" Type="http://schemas.openxmlformats.org/officeDocument/2006/relationships/hyperlink" Target="https://youtu.be/R780qkuUMw8" TargetMode="External"/><Relationship Id="rId79" Type="http://schemas.openxmlformats.org/officeDocument/2006/relationships/hyperlink" Target="https://youtu.be/Yv7vA0kp4H8" TargetMode="External"/><Relationship Id="rId102" Type="http://schemas.openxmlformats.org/officeDocument/2006/relationships/hyperlink" Target="https://youtu.be/FZwCDB7Ssao" TargetMode="External"/><Relationship Id="rId144" Type="http://schemas.openxmlformats.org/officeDocument/2006/relationships/hyperlink" Target="https://youtu.be/6oboxk90BvQ" TargetMode="External"/><Relationship Id="rId547" Type="http://schemas.openxmlformats.org/officeDocument/2006/relationships/hyperlink" Target="https://youtu.be/u1r-srHzOBo" TargetMode="External"/><Relationship Id="rId589" Type="http://schemas.openxmlformats.org/officeDocument/2006/relationships/hyperlink" Target="https://youtu.be/0O2a_m05Rbo" TargetMode="External"/><Relationship Id="rId90" Type="http://schemas.openxmlformats.org/officeDocument/2006/relationships/hyperlink" Target="https://youtu.be/6BFu-9AYitE" TargetMode="External"/><Relationship Id="rId186" Type="http://schemas.openxmlformats.org/officeDocument/2006/relationships/hyperlink" Target="https://youtu.be/MYoxiEqkYFU" TargetMode="External"/><Relationship Id="rId351" Type="http://schemas.openxmlformats.org/officeDocument/2006/relationships/hyperlink" Target="https://youtu.be/E0brVGdnIVM" TargetMode="External"/><Relationship Id="rId393" Type="http://schemas.openxmlformats.org/officeDocument/2006/relationships/hyperlink" Target="https://youtu.be/kzld_CjKBf8" TargetMode="External"/><Relationship Id="rId407" Type="http://schemas.openxmlformats.org/officeDocument/2006/relationships/hyperlink" Target="https://youtu.be/l0T5eI4Ku-g" TargetMode="External"/><Relationship Id="rId449" Type="http://schemas.openxmlformats.org/officeDocument/2006/relationships/hyperlink" Target="https://youtu.be/3qhFNprxqQQ" TargetMode="External"/><Relationship Id="rId614" Type="http://schemas.openxmlformats.org/officeDocument/2006/relationships/hyperlink" Target="https://youtu.be/QO8d3b_qe1g" TargetMode="External"/><Relationship Id="rId211" Type="http://schemas.openxmlformats.org/officeDocument/2006/relationships/hyperlink" Target="https://youtu.be/mM7XY8NNE6I" TargetMode="External"/><Relationship Id="rId253" Type="http://schemas.openxmlformats.org/officeDocument/2006/relationships/hyperlink" Target="https://youtu.be/N50mjjCatgY" TargetMode="External"/><Relationship Id="rId295" Type="http://schemas.openxmlformats.org/officeDocument/2006/relationships/hyperlink" Target="https://youtu.be/2leXGoAXJOM" TargetMode="External"/><Relationship Id="rId309" Type="http://schemas.openxmlformats.org/officeDocument/2006/relationships/hyperlink" Target="https://youtu.be/EdkMkocLvZw" TargetMode="External"/><Relationship Id="rId460" Type="http://schemas.openxmlformats.org/officeDocument/2006/relationships/hyperlink" Target="https://youtu.be/cxChp_UYkSM" TargetMode="External"/><Relationship Id="rId516" Type="http://schemas.openxmlformats.org/officeDocument/2006/relationships/hyperlink" Target="https://youtu.be/gETE9ZSF39E" TargetMode="External"/><Relationship Id="rId48" Type="http://schemas.openxmlformats.org/officeDocument/2006/relationships/hyperlink" Target="https://youtu.be/i8PyGtmbKYU?si=PainHG9-6gQZvann" TargetMode="External"/><Relationship Id="rId113" Type="http://schemas.openxmlformats.org/officeDocument/2006/relationships/hyperlink" Target="https://youtu.be/Qmpj8NXL_IQ" TargetMode="External"/><Relationship Id="rId320" Type="http://schemas.openxmlformats.org/officeDocument/2006/relationships/hyperlink" Target="https://youtu.be/Vsk2TtHaAHE" TargetMode="External"/><Relationship Id="rId558" Type="http://schemas.openxmlformats.org/officeDocument/2006/relationships/hyperlink" Target="https://youtu.be/z4GYObX3cGI" TargetMode="External"/><Relationship Id="rId155" Type="http://schemas.openxmlformats.org/officeDocument/2006/relationships/hyperlink" Target="https://youtu.be/4GTc9Bsxgf0" TargetMode="External"/><Relationship Id="rId197" Type="http://schemas.openxmlformats.org/officeDocument/2006/relationships/hyperlink" Target="https://youtu.be/3X2vHUU1M8Q" TargetMode="External"/><Relationship Id="rId362" Type="http://schemas.openxmlformats.org/officeDocument/2006/relationships/hyperlink" Target="https://youtu.be/l6BdUKfAq8o" TargetMode="External"/><Relationship Id="rId418" Type="http://schemas.openxmlformats.org/officeDocument/2006/relationships/hyperlink" Target="https://youtu.be/2SaD7mDhJ14" TargetMode="External"/><Relationship Id="rId625" Type="http://schemas.openxmlformats.org/officeDocument/2006/relationships/hyperlink" Target="https://youtu.be/KOsSZp7KER8" TargetMode="External"/><Relationship Id="rId222" Type="http://schemas.openxmlformats.org/officeDocument/2006/relationships/hyperlink" Target="https://youtu.be/c6ZepQHZKIo" TargetMode="External"/><Relationship Id="rId264" Type="http://schemas.openxmlformats.org/officeDocument/2006/relationships/hyperlink" Target="https://youtu.be/_Vkpoc5Ai0k" TargetMode="External"/><Relationship Id="rId471" Type="http://schemas.openxmlformats.org/officeDocument/2006/relationships/hyperlink" Target="https://youtu.be/rMwJEgwfbK8" TargetMode="External"/><Relationship Id="rId17" Type="http://schemas.openxmlformats.org/officeDocument/2006/relationships/hyperlink" Target="https://youtu.be/jK4ljCzinZg" TargetMode="External"/><Relationship Id="rId59" Type="http://schemas.openxmlformats.org/officeDocument/2006/relationships/hyperlink" Target="https://youtu.be/KkW6H55DAIc" TargetMode="External"/><Relationship Id="rId124" Type="http://schemas.openxmlformats.org/officeDocument/2006/relationships/hyperlink" Target="https://youtu.be/c7cJguSw_yQ" TargetMode="External"/><Relationship Id="rId527" Type="http://schemas.openxmlformats.org/officeDocument/2006/relationships/hyperlink" Target="https://youtu.be/IFFyHhzdbPA" TargetMode="External"/><Relationship Id="rId569" Type="http://schemas.openxmlformats.org/officeDocument/2006/relationships/hyperlink" Target="https://youtu.be/6LRtO9bVruE" TargetMode="External"/><Relationship Id="rId70" Type="http://schemas.openxmlformats.org/officeDocument/2006/relationships/hyperlink" Target="https://youtu.be/R3riL5AtIFk" TargetMode="External"/><Relationship Id="rId166" Type="http://schemas.openxmlformats.org/officeDocument/2006/relationships/hyperlink" Target="https://youtu.be/HGX-kkmJQQY" TargetMode="External"/><Relationship Id="rId331" Type="http://schemas.openxmlformats.org/officeDocument/2006/relationships/hyperlink" Target="https://youtu.be/sLR4vPo_TDo" TargetMode="External"/><Relationship Id="rId373" Type="http://schemas.openxmlformats.org/officeDocument/2006/relationships/hyperlink" Target="https://youtu.be/CrO0M3A6udg" TargetMode="External"/><Relationship Id="rId429" Type="http://schemas.openxmlformats.org/officeDocument/2006/relationships/hyperlink" Target="https://youtu.be/5oFs2YaIzq0" TargetMode="External"/><Relationship Id="rId580" Type="http://schemas.openxmlformats.org/officeDocument/2006/relationships/hyperlink" Target="https://youtu.be/4a1CxeUUAjw" TargetMode="External"/><Relationship Id="rId1" Type="http://schemas.openxmlformats.org/officeDocument/2006/relationships/hyperlink" Target="https://youtu.be/mhnghwlLg6c" TargetMode="External"/><Relationship Id="rId233" Type="http://schemas.openxmlformats.org/officeDocument/2006/relationships/hyperlink" Target="https://youtu.be/aSSCEOFgRdI" TargetMode="External"/><Relationship Id="rId440" Type="http://schemas.openxmlformats.org/officeDocument/2006/relationships/hyperlink" Target="https://youtu.be/HmJ8-LKN09I" TargetMode="External"/><Relationship Id="rId28" Type="http://schemas.openxmlformats.org/officeDocument/2006/relationships/hyperlink" Target="https://youtu.be/kTciisnMHe0" TargetMode="External"/><Relationship Id="rId275" Type="http://schemas.openxmlformats.org/officeDocument/2006/relationships/hyperlink" Target="https://youtu.be/H0cf8oHPjTA" TargetMode="External"/><Relationship Id="rId300" Type="http://schemas.openxmlformats.org/officeDocument/2006/relationships/hyperlink" Target="https://youtu.be/52B46ZikZHI" TargetMode="External"/><Relationship Id="rId482" Type="http://schemas.openxmlformats.org/officeDocument/2006/relationships/hyperlink" Target="https://youtu.be/BPy5HuFqD78" TargetMode="External"/><Relationship Id="rId538" Type="http://schemas.openxmlformats.org/officeDocument/2006/relationships/hyperlink" Target="https://youtu.be/JBMZc9FjilU" TargetMode="External"/><Relationship Id="rId81" Type="http://schemas.openxmlformats.org/officeDocument/2006/relationships/hyperlink" Target="https://youtu.be/XIEFiVyn5sg" TargetMode="External"/><Relationship Id="rId135" Type="http://schemas.openxmlformats.org/officeDocument/2006/relationships/hyperlink" Target="https://youtu.be/J8Cy-Ja_wuU" TargetMode="External"/><Relationship Id="rId177" Type="http://schemas.openxmlformats.org/officeDocument/2006/relationships/hyperlink" Target="https://youtu.be/Y0yh13Dz3Fw" TargetMode="External"/><Relationship Id="rId342" Type="http://schemas.openxmlformats.org/officeDocument/2006/relationships/hyperlink" Target="https://youtu.be/kORRcYeD8Ig" TargetMode="External"/><Relationship Id="rId384" Type="http://schemas.openxmlformats.org/officeDocument/2006/relationships/hyperlink" Target="https://youtu.be/IgZ5vgxW8mU" TargetMode="External"/><Relationship Id="rId591" Type="http://schemas.openxmlformats.org/officeDocument/2006/relationships/hyperlink" Target="https://youtu.be/0MXDAdtTWDs" TargetMode="External"/><Relationship Id="rId605" Type="http://schemas.openxmlformats.org/officeDocument/2006/relationships/hyperlink" Target="https://youtu.be/81WdUHKB2rA" TargetMode="External"/><Relationship Id="rId202" Type="http://schemas.openxmlformats.org/officeDocument/2006/relationships/hyperlink" Target="https://youtu.be/pVpNlpSmk2A" TargetMode="External"/><Relationship Id="rId244" Type="http://schemas.openxmlformats.org/officeDocument/2006/relationships/hyperlink" Target="https://youtu.be/7uRzq_9A_iU" TargetMode="External"/><Relationship Id="rId39" Type="http://schemas.openxmlformats.org/officeDocument/2006/relationships/hyperlink" Target="https://youtu.be/p22KR34ICNI" TargetMode="External"/><Relationship Id="rId286" Type="http://schemas.openxmlformats.org/officeDocument/2006/relationships/hyperlink" Target="https://youtu.be/1dGOprqKRy0" TargetMode="External"/><Relationship Id="rId451" Type="http://schemas.openxmlformats.org/officeDocument/2006/relationships/hyperlink" Target="https://youtu.be/XgQIK8lMt2g" TargetMode="External"/><Relationship Id="rId493" Type="http://schemas.openxmlformats.org/officeDocument/2006/relationships/hyperlink" Target="https://youtu.be/gHU2Kan-_r4" TargetMode="External"/><Relationship Id="rId507" Type="http://schemas.openxmlformats.org/officeDocument/2006/relationships/hyperlink" Target="https://youtu.be/s71ONP-GAGY" TargetMode="External"/><Relationship Id="rId549" Type="http://schemas.openxmlformats.org/officeDocument/2006/relationships/hyperlink" Target="https://youtu.be/AaClsscJZz8" TargetMode="External"/><Relationship Id="rId50" Type="http://schemas.openxmlformats.org/officeDocument/2006/relationships/hyperlink" Target="https://youtu.be/9DcP819I-0M?si=mG4RMXomUDaMpsBA" TargetMode="External"/><Relationship Id="rId104" Type="http://schemas.openxmlformats.org/officeDocument/2006/relationships/hyperlink" Target="https://youtu.be/CSaBbE_pPMI" TargetMode="External"/><Relationship Id="rId146" Type="http://schemas.openxmlformats.org/officeDocument/2006/relationships/hyperlink" Target="https://youtu.be/KMmgCNlrE_Y" TargetMode="External"/><Relationship Id="rId188" Type="http://schemas.openxmlformats.org/officeDocument/2006/relationships/hyperlink" Target="https://youtu.be/pzP1xNd3mDo" TargetMode="External"/><Relationship Id="rId311" Type="http://schemas.openxmlformats.org/officeDocument/2006/relationships/hyperlink" Target="https://youtu.be/GBi6ZYyCt6w" TargetMode="External"/><Relationship Id="rId353" Type="http://schemas.openxmlformats.org/officeDocument/2006/relationships/hyperlink" Target="https://youtu.be/vqBjxuw22Pw" TargetMode="External"/><Relationship Id="rId395" Type="http://schemas.openxmlformats.org/officeDocument/2006/relationships/hyperlink" Target="https://youtu.be/u92t4pZkUeM" TargetMode="External"/><Relationship Id="rId409" Type="http://schemas.openxmlformats.org/officeDocument/2006/relationships/hyperlink" Target="https://youtu.be/iBCN-GfrqNU" TargetMode="External"/><Relationship Id="rId560" Type="http://schemas.openxmlformats.org/officeDocument/2006/relationships/hyperlink" Target="https://youtu.be/5oiu3LTETwQ" TargetMode="External"/><Relationship Id="rId92" Type="http://schemas.openxmlformats.org/officeDocument/2006/relationships/hyperlink" Target="https://youtu.be/J-Q4xljnLy0" TargetMode="External"/><Relationship Id="rId213" Type="http://schemas.openxmlformats.org/officeDocument/2006/relationships/hyperlink" Target="https://youtu.be/ZljMDYcIzVY" TargetMode="External"/><Relationship Id="rId420" Type="http://schemas.openxmlformats.org/officeDocument/2006/relationships/hyperlink" Target="https://youtu.be/i_p0VZeSO24" TargetMode="External"/><Relationship Id="rId616" Type="http://schemas.openxmlformats.org/officeDocument/2006/relationships/hyperlink" Target="https://youtu.be/_juxkL42P48" TargetMode="External"/><Relationship Id="rId255" Type="http://schemas.openxmlformats.org/officeDocument/2006/relationships/hyperlink" Target="https://youtu.be/THPu9cnJz0E" TargetMode="External"/><Relationship Id="rId297" Type="http://schemas.openxmlformats.org/officeDocument/2006/relationships/hyperlink" Target="https://youtu.be/a0bwweGIUxM" TargetMode="External"/><Relationship Id="rId462" Type="http://schemas.openxmlformats.org/officeDocument/2006/relationships/hyperlink" Target="https://youtu.be/xKRY_aGMm6g" TargetMode="External"/><Relationship Id="rId518" Type="http://schemas.openxmlformats.org/officeDocument/2006/relationships/hyperlink" Target="https://youtu.be/VBpVcPlaJDs" TargetMode="External"/><Relationship Id="rId115" Type="http://schemas.openxmlformats.org/officeDocument/2006/relationships/hyperlink" Target="https://youtu.be/4CSzQ9gf8D4?si=jljikxXtuEr7Z2Pw" TargetMode="External"/><Relationship Id="rId157" Type="http://schemas.openxmlformats.org/officeDocument/2006/relationships/hyperlink" Target="https://youtu.be/w7SqKBJ9Mfg" TargetMode="External"/><Relationship Id="rId322" Type="http://schemas.openxmlformats.org/officeDocument/2006/relationships/hyperlink" Target="https://youtu.be/CaIt5S55qX4" TargetMode="External"/><Relationship Id="rId364" Type="http://schemas.openxmlformats.org/officeDocument/2006/relationships/hyperlink" Target="https://youtu.be/pupRgzDphYQ" TargetMode="External"/><Relationship Id="rId61" Type="http://schemas.openxmlformats.org/officeDocument/2006/relationships/hyperlink" Target="https://youtu.be/bMFQkzJJfsk" TargetMode="External"/><Relationship Id="rId199" Type="http://schemas.openxmlformats.org/officeDocument/2006/relationships/hyperlink" Target="https://youtu.be/6Nabrrvlo6M" TargetMode="External"/><Relationship Id="rId571" Type="http://schemas.openxmlformats.org/officeDocument/2006/relationships/hyperlink" Target="https://youtu.be/k_2K1i8PMRw" TargetMode="External"/><Relationship Id="rId627" Type="http://schemas.openxmlformats.org/officeDocument/2006/relationships/hyperlink" Target="https://youtu.be/vWX3JQ69vr4" TargetMode="External"/><Relationship Id="rId19" Type="http://schemas.openxmlformats.org/officeDocument/2006/relationships/hyperlink" Target="https://youtu.be/g3cSWUr9boo" TargetMode="External"/><Relationship Id="rId224" Type="http://schemas.openxmlformats.org/officeDocument/2006/relationships/hyperlink" Target="https://youtu.be/Ok2NPsyLOnw" TargetMode="External"/><Relationship Id="rId266" Type="http://schemas.openxmlformats.org/officeDocument/2006/relationships/hyperlink" Target="https://youtu.be/xswE5Tn0kUA" TargetMode="External"/><Relationship Id="rId431" Type="http://schemas.openxmlformats.org/officeDocument/2006/relationships/hyperlink" Target="https://youtu.be/FnODeers8lw" TargetMode="External"/><Relationship Id="rId473" Type="http://schemas.openxmlformats.org/officeDocument/2006/relationships/hyperlink" Target="https://youtu.be/1jIWG2i13K4" TargetMode="External"/><Relationship Id="rId529" Type="http://schemas.openxmlformats.org/officeDocument/2006/relationships/hyperlink" Target="https://youtu.be/7HQapq63XQw" TargetMode="External"/><Relationship Id="rId30" Type="http://schemas.openxmlformats.org/officeDocument/2006/relationships/hyperlink" Target="https://youtu.be/n8vgkpT0u_k" TargetMode="External"/><Relationship Id="rId126" Type="http://schemas.openxmlformats.org/officeDocument/2006/relationships/hyperlink" Target="https://youtu.be/wiTI5hNqChU" TargetMode="External"/><Relationship Id="rId168" Type="http://schemas.openxmlformats.org/officeDocument/2006/relationships/hyperlink" Target="https://youtu.be/KHrU-PTeo_k" TargetMode="External"/><Relationship Id="rId333" Type="http://schemas.openxmlformats.org/officeDocument/2006/relationships/hyperlink" Target="https://youtu.be/HUC7vqmneiI" TargetMode="External"/><Relationship Id="rId540" Type="http://schemas.openxmlformats.org/officeDocument/2006/relationships/hyperlink" Target="https://youtu.be/4jjVi5MFiyU" TargetMode="External"/><Relationship Id="rId72" Type="http://schemas.openxmlformats.org/officeDocument/2006/relationships/hyperlink" Target="https://youtu.be/GCDWsPuBYCc?si=Tl8K8aB2UPEZY3OJ" TargetMode="External"/><Relationship Id="rId375" Type="http://schemas.openxmlformats.org/officeDocument/2006/relationships/hyperlink" Target="https://youtu.be/UmiPjkLqhIs" TargetMode="External"/><Relationship Id="rId582" Type="http://schemas.openxmlformats.org/officeDocument/2006/relationships/hyperlink" Target="https://youtu.be/VfKcZmfkAy0" TargetMode="External"/><Relationship Id="rId3" Type="http://schemas.openxmlformats.org/officeDocument/2006/relationships/hyperlink" Target="https://youtu.be/-lUrY8B4g6g" TargetMode="External"/><Relationship Id="rId235" Type="http://schemas.openxmlformats.org/officeDocument/2006/relationships/hyperlink" Target="https://youtu.be/EojSoxdo-Uw" TargetMode="External"/><Relationship Id="rId277" Type="http://schemas.openxmlformats.org/officeDocument/2006/relationships/hyperlink" Target="https://youtu.be/kMBHetYuMFE" TargetMode="External"/><Relationship Id="rId400" Type="http://schemas.openxmlformats.org/officeDocument/2006/relationships/hyperlink" Target="https://youtu.be/L_F-S1jq94M" TargetMode="External"/><Relationship Id="rId442" Type="http://schemas.openxmlformats.org/officeDocument/2006/relationships/hyperlink" Target="https://youtu.be/QZaht7sfOR0" TargetMode="External"/><Relationship Id="rId484" Type="http://schemas.openxmlformats.org/officeDocument/2006/relationships/hyperlink" Target="https://youtu.be/BakGnJ0QKOs" TargetMode="External"/><Relationship Id="rId137" Type="http://schemas.openxmlformats.org/officeDocument/2006/relationships/hyperlink" Target="https://youtu.be/S7jpUhJS7us" TargetMode="External"/><Relationship Id="rId302" Type="http://schemas.openxmlformats.org/officeDocument/2006/relationships/hyperlink" Target="https://youtu.be/k_gIAF8ZlW0" TargetMode="External"/><Relationship Id="rId344" Type="http://schemas.openxmlformats.org/officeDocument/2006/relationships/hyperlink" Target="https://youtu.be/cMq8wEVoqJk" TargetMode="External"/><Relationship Id="rId41" Type="http://schemas.openxmlformats.org/officeDocument/2006/relationships/hyperlink" Target="https://youtu.be/ZLbp0WijgtY" TargetMode="External"/><Relationship Id="rId83" Type="http://schemas.openxmlformats.org/officeDocument/2006/relationships/hyperlink" Target="https://youtu.be/c2sqHnk0KRc" TargetMode="External"/><Relationship Id="rId179" Type="http://schemas.openxmlformats.org/officeDocument/2006/relationships/hyperlink" Target="https://youtu.be/JxvfDsem2K4" TargetMode="External"/><Relationship Id="rId386" Type="http://schemas.openxmlformats.org/officeDocument/2006/relationships/hyperlink" Target="https://youtu.be/-xLl5GVc5EU" TargetMode="External"/><Relationship Id="rId551" Type="http://schemas.openxmlformats.org/officeDocument/2006/relationships/hyperlink" Target="https://youtu.be/lmwhOobCTeQ" TargetMode="External"/><Relationship Id="rId593" Type="http://schemas.openxmlformats.org/officeDocument/2006/relationships/hyperlink" Target="https://youtu.be/kelQXstxgRY" TargetMode="External"/><Relationship Id="rId607" Type="http://schemas.openxmlformats.org/officeDocument/2006/relationships/hyperlink" Target="https://youtu.be/51gqf3KDZ2E" TargetMode="External"/><Relationship Id="rId190" Type="http://schemas.openxmlformats.org/officeDocument/2006/relationships/hyperlink" Target="https://youtu.be/rSMIGYYLOic" TargetMode="External"/><Relationship Id="rId204" Type="http://schemas.openxmlformats.org/officeDocument/2006/relationships/hyperlink" Target="https://youtu.be/o3ayM_mOVyA" TargetMode="External"/><Relationship Id="rId246" Type="http://schemas.openxmlformats.org/officeDocument/2006/relationships/hyperlink" Target="https://youtu.be/YCq0uL_sBUI" TargetMode="External"/><Relationship Id="rId288" Type="http://schemas.openxmlformats.org/officeDocument/2006/relationships/hyperlink" Target="https://youtu.be/jskmxSUE3XE" TargetMode="External"/><Relationship Id="rId411" Type="http://schemas.openxmlformats.org/officeDocument/2006/relationships/hyperlink" Target="https://youtu.be/-oLfqEh-GBk" TargetMode="External"/><Relationship Id="rId453" Type="http://schemas.openxmlformats.org/officeDocument/2006/relationships/hyperlink" Target="https://youtu.be/Is54u3uMfWY" TargetMode="External"/><Relationship Id="rId509" Type="http://schemas.openxmlformats.org/officeDocument/2006/relationships/hyperlink" Target="https://youtu.be/NJl-TPzM200" TargetMode="External"/><Relationship Id="rId106" Type="http://schemas.openxmlformats.org/officeDocument/2006/relationships/hyperlink" Target="https://youtu.be/o_LwW8HrLCE" TargetMode="External"/><Relationship Id="rId313" Type="http://schemas.openxmlformats.org/officeDocument/2006/relationships/hyperlink" Target="https://youtu.be/vesI1XWgNUg" TargetMode="External"/><Relationship Id="rId495" Type="http://schemas.openxmlformats.org/officeDocument/2006/relationships/hyperlink" Target="https://youtu.be/t2-N55SRp-0" TargetMode="External"/><Relationship Id="rId10" Type="http://schemas.openxmlformats.org/officeDocument/2006/relationships/hyperlink" Target="https://youtu.be/3uxtxZRfp74" TargetMode="External"/><Relationship Id="rId52" Type="http://schemas.openxmlformats.org/officeDocument/2006/relationships/hyperlink" Target="https://youtu.be/YXCKMN6u0kY?si=E5TFbclDmyDgdpqo" TargetMode="External"/><Relationship Id="rId94" Type="http://schemas.openxmlformats.org/officeDocument/2006/relationships/hyperlink" Target="https://youtu.be/eez6ElVM7cE" TargetMode="External"/><Relationship Id="rId148" Type="http://schemas.openxmlformats.org/officeDocument/2006/relationships/hyperlink" Target="https://youtu.be/X493I6h6Dd8" TargetMode="External"/><Relationship Id="rId355" Type="http://schemas.openxmlformats.org/officeDocument/2006/relationships/hyperlink" Target="https://youtu.be/WFb3oT_Xsps" TargetMode="External"/><Relationship Id="rId397" Type="http://schemas.openxmlformats.org/officeDocument/2006/relationships/hyperlink" Target="https://youtu.be/YG9PLnxHHOI" TargetMode="External"/><Relationship Id="rId520" Type="http://schemas.openxmlformats.org/officeDocument/2006/relationships/hyperlink" Target="https://youtu.be/hMX5OcheLao" TargetMode="External"/><Relationship Id="rId562" Type="http://schemas.openxmlformats.org/officeDocument/2006/relationships/hyperlink" Target="https://youtu.be/QRHFo6Mfxz8" TargetMode="External"/><Relationship Id="rId618" Type="http://schemas.openxmlformats.org/officeDocument/2006/relationships/hyperlink" Target="https://youtu.be/VNEdYai7xMo" TargetMode="External"/><Relationship Id="rId215" Type="http://schemas.openxmlformats.org/officeDocument/2006/relationships/hyperlink" Target="https://youtu.be/hT0LaEWo9kU" TargetMode="External"/><Relationship Id="rId257" Type="http://schemas.openxmlformats.org/officeDocument/2006/relationships/hyperlink" Target="https://youtu.be/K1Up_1d_exU" TargetMode="External"/><Relationship Id="rId422" Type="http://schemas.openxmlformats.org/officeDocument/2006/relationships/hyperlink" Target="https://youtu.be/zccy8UZ_fRk" TargetMode="External"/><Relationship Id="rId464" Type="http://schemas.openxmlformats.org/officeDocument/2006/relationships/hyperlink" Target="https://youtu.be/mt789WdosXo" TargetMode="External"/><Relationship Id="rId299" Type="http://schemas.openxmlformats.org/officeDocument/2006/relationships/hyperlink" Target="https://youtu.be/eC-hEem91bQ" TargetMode="External"/><Relationship Id="rId63" Type="http://schemas.openxmlformats.org/officeDocument/2006/relationships/hyperlink" Target="https://youtu.be/7hla0GZC-cI" TargetMode="External"/><Relationship Id="rId159" Type="http://schemas.openxmlformats.org/officeDocument/2006/relationships/hyperlink" Target="https://youtu.be/u28pNWQJfDs" TargetMode="External"/><Relationship Id="rId366" Type="http://schemas.openxmlformats.org/officeDocument/2006/relationships/hyperlink" Target="https://youtu.be/dTIGrOQjstA" TargetMode="External"/><Relationship Id="rId573" Type="http://schemas.openxmlformats.org/officeDocument/2006/relationships/hyperlink" Target="https://youtu.be/5utyai17xok" TargetMode="External"/><Relationship Id="rId226" Type="http://schemas.openxmlformats.org/officeDocument/2006/relationships/hyperlink" Target="https://youtu.be/aRdWJbvEOKs" TargetMode="External"/><Relationship Id="rId433" Type="http://schemas.openxmlformats.org/officeDocument/2006/relationships/hyperlink" Target="https://youtu.be/5KmgGuMad1s" TargetMode="External"/><Relationship Id="rId74" Type="http://schemas.openxmlformats.org/officeDocument/2006/relationships/hyperlink" Target="https://youtu.be/vop_Zz5y6mw" TargetMode="External"/><Relationship Id="rId377" Type="http://schemas.openxmlformats.org/officeDocument/2006/relationships/hyperlink" Target="https://youtu.be/Jse53Q-7rXA" TargetMode="External"/><Relationship Id="rId500" Type="http://schemas.openxmlformats.org/officeDocument/2006/relationships/hyperlink" Target="https://youtu.be/C5gWaVdDULA" TargetMode="External"/><Relationship Id="rId584" Type="http://schemas.openxmlformats.org/officeDocument/2006/relationships/hyperlink" Target="https://youtu.be/duwgpVxD80A" TargetMode="External"/><Relationship Id="rId5" Type="http://schemas.openxmlformats.org/officeDocument/2006/relationships/hyperlink" Target="https://youtu.be/K_rmZjR5OkY" TargetMode="External"/><Relationship Id="rId237" Type="http://schemas.openxmlformats.org/officeDocument/2006/relationships/hyperlink" Target="https://youtu.be/39kV6_Kxw1A" TargetMode="External"/><Relationship Id="rId444" Type="http://schemas.openxmlformats.org/officeDocument/2006/relationships/hyperlink" Target="https://youtu.be/YpCKagaiU_Q" TargetMode="External"/><Relationship Id="rId290" Type="http://schemas.openxmlformats.org/officeDocument/2006/relationships/hyperlink" Target="https://youtu.be/YAOmQZnz7sY" TargetMode="External"/><Relationship Id="rId304" Type="http://schemas.openxmlformats.org/officeDocument/2006/relationships/hyperlink" Target="https://youtu.be/Fh7eZytExw0" TargetMode="External"/><Relationship Id="rId388" Type="http://schemas.openxmlformats.org/officeDocument/2006/relationships/hyperlink" Target="https://youtu.be/-yTQsUijrYM" TargetMode="External"/><Relationship Id="rId511" Type="http://schemas.openxmlformats.org/officeDocument/2006/relationships/hyperlink" Target="https://youtu.be/oHgPduqjWvM" TargetMode="External"/><Relationship Id="rId609" Type="http://schemas.openxmlformats.org/officeDocument/2006/relationships/hyperlink" Target="https://youtu.be/ZTEHh6oE1LQ" TargetMode="External"/><Relationship Id="rId85" Type="http://schemas.openxmlformats.org/officeDocument/2006/relationships/hyperlink" Target="https://youtu.be/7S7LW4PpfO4" TargetMode="External"/><Relationship Id="rId150" Type="http://schemas.openxmlformats.org/officeDocument/2006/relationships/hyperlink" Target="https://youtu.be/g7NcnqeXdAo" TargetMode="External"/><Relationship Id="rId595" Type="http://schemas.openxmlformats.org/officeDocument/2006/relationships/hyperlink" Target="https://youtu.be/rKGLkt8udCY" TargetMode="External"/><Relationship Id="rId248" Type="http://schemas.openxmlformats.org/officeDocument/2006/relationships/hyperlink" Target="https://youtu.be/EglENWHJ8qE" TargetMode="External"/><Relationship Id="rId455" Type="http://schemas.openxmlformats.org/officeDocument/2006/relationships/hyperlink" Target="https://youtu.be/vT7hv6jjpMo" TargetMode="External"/><Relationship Id="rId12" Type="http://schemas.openxmlformats.org/officeDocument/2006/relationships/hyperlink" Target="https://youtu.be/hun9pEgQG1E" TargetMode="External"/><Relationship Id="rId108" Type="http://schemas.openxmlformats.org/officeDocument/2006/relationships/hyperlink" Target="https://youtu.be/IihGGwV36cE" TargetMode="External"/><Relationship Id="rId315" Type="http://schemas.openxmlformats.org/officeDocument/2006/relationships/hyperlink" Target="https://youtu.be/jtuE_NNoy4M" TargetMode="External"/><Relationship Id="rId522" Type="http://schemas.openxmlformats.org/officeDocument/2006/relationships/hyperlink" Target="https://youtu.be/Rzn_TFRe4DI" TargetMode="External"/><Relationship Id="rId96" Type="http://schemas.openxmlformats.org/officeDocument/2006/relationships/hyperlink" Target="https://youtu.be/Q_1LCYsJWgw" TargetMode="External"/><Relationship Id="rId161" Type="http://schemas.openxmlformats.org/officeDocument/2006/relationships/hyperlink" Target="https://youtu.be/aXYCpXQD_1g" TargetMode="External"/><Relationship Id="rId399" Type="http://schemas.openxmlformats.org/officeDocument/2006/relationships/hyperlink" Target="https://youtu.be/6kOzsZufjCg" TargetMode="External"/><Relationship Id="rId259" Type="http://schemas.openxmlformats.org/officeDocument/2006/relationships/hyperlink" Target="https://youtu.be/BWU7FC8BS2A" TargetMode="External"/><Relationship Id="rId466" Type="http://schemas.openxmlformats.org/officeDocument/2006/relationships/hyperlink" Target="https://youtu.be/k0DHTJ91TSg" TargetMode="External"/><Relationship Id="rId23" Type="http://schemas.openxmlformats.org/officeDocument/2006/relationships/hyperlink" Target="https://youtu.be/BkQNvk8BsBU" TargetMode="External"/><Relationship Id="rId119" Type="http://schemas.openxmlformats.org/officeDocument/2006/relationships/hyperlink" Target="https://youtu.be/bLdhnWbMHWA" TargetMode="External"/><Relationship Id="rId326" Type="http://schemas.openxmlformats.org/officeDocument/2006/relationships/hyperlink" Target="https://youtu.be/CACLOoX-VJU" TargetMode="External"/><Relationship Id="rId533" Type="http://schemas.openxmlformats.org/officeDocument/2006/relationships/hyperlink" Target="https://youtu.be/3T5y2KowsDc" TargetMode="External"/><Relationship Id="rId172" Type="http://schemas.openxmlformats.org/officeDocument/2006/relationships/hyperlink" Target="https://youtu.be/gbIRoeWjvvE" TargetMode="External"/><Relationship Id="rId477" Type="http://schemas.openxmlformats.org/officeDocument/2006/relationships/hyperlink" Target="https://youtu.be/oFfJd2ve8sE" TargetMode="External"/><Relationship Id="rId600" Type="http://schemas.openxmlformats.org/officeDocument/2006/relationships/hyperlink" Target="https://youtu.be/DhhUYoCFWbk" TargetMode="External"/><Relationship Id="rId337" Type="http://schemas.openxmlformats.org/officeDocument/2006/relationships/hyperlink" Target="https://youtu.be/H1xtX-Nb9gA" TargetMode="External"/><Relationship Id="rId34" Type="http://schemas.openxmlformats.org/officeDocument/2006/relationships/hyperlink" Target="https://youtu.be/aG5JK_0a974" TargetMode="External"/><Relationship Id="rId544" Type="http://schemas.openxmlformats.org/officeDocument/2006/relationships/hyperlink" Target="https://youtu.be/ZTu9YRcrc5g" TargetMode="External"/><Relationship Id="rId183" Type="http://schemas.openxmlformats.org/officeDocument/2006/relationships/hyperlink" Target="https://youtu.be/bW_JmbIqEQk" TargetMode="External"/><Relationship Id="rId390" Type="http://schemas.openxmlformats.org/officeDocument/2006/relationships/hyperlink" Target="https://youtu.be/WP3jOttue_o" TargetMode="External"/><Relationship Id="rId404" Type="http://schemas.openxmlformats.org/officeDocument/2006/relationships/hyperlink" Target="https://youtu.be/2TR3p37nl4I" TargetMode="External"/><Relationship Id="rId611" Type="http://schemas.openxmlformats.org/officeDocument/2006/relationships/hyperlink" Target="https://youtu.be/Z-6eEEL1FZU" TargetMode="External"/><Relationship Id="rId250" Type="http://schemas.openxmlformats.org/officeDocument/2006/relationships/hyperlink" Target="https://youtu.be/drlsWbVQUnA" TargetMode="External"/><Relationship Id="rId488" Type="http://schemas.openxmlformats.org/officeDocument/2006/relationships/hyperlink" Target="https://youtu.be/gyOOiAe08xc" TargetMode="External"/><Relationship Id="rId45" Type="http://schemas.openxmlformats.org/officeDocument/2006/relationships/hyperlink" Target="https://youtu.be/xXKB-hnQHJM" TargetMode="External"/><Relationship Id="rId110" Type="http://schemas.openxmlformats.org/officeDocument/2006/relationships/hyperlink" Target="https://youtu.be/aN9jZUi50s4" TargetMode="External"/><Relationship Id="rId348" Type="http://schemas.openxmlformats.org/officeDocument/2006/relationships/hyperlink" Target="https://youtu.be/VjWmEho6sjk" TargetMode="External"/><Relationship Id="rId555" Type="http://schemas.openxmlformats.org/officeDocument/2006/relationships/hyperlink" Target="https://youtu.be/ad_-_gm-xcM" TargetMode="External"/><Relationship Id="rId194" Type="http://schemas.openxmlformats.org/officeDocument/2006/relationships/hyperlink" Target="https://youtu.be/XKxWVA4kyWs" TargetMode="External"/><Relationship Id="rId208" Type="http://schemas.openxmlformats.org/officeDocument/2006/relationships/hyperlink" Target="https://youtu.be/faYSgdctCKo" TargetMode="External"/><Relationship Id="rId415" Type="http://schemas.openxmlformats.org/officeDocument/2006/relationships/hyperlink" Target="https://youtu.be/y8yDSxw27gg" TargetMode="External"/><Relationship Id="rId622" Type="http://schemas.openxmlformats.org/officeDocument/2006/relationships/hyperlink" Target="https://youtu.be/Zln7-GCiuh0" TargetMode="External"/><Relationship Id="rId261" Type="http://schemas.openxmlformats.org/officeDocument/2006/relationships/hyperlink" Target="https://youtu.be/kNyjR6yHoTs" TargetMode="External"/><Relationship Id="rId499" Type="http://schemas.openxmlformats.org/officeDocument/2006/relationships/hyperlink" Target="https://youtu.be/e369cBYAgVQ" TargetMode="External"/><Relationship Id="rId56" Type="http://schemas.openxmlformats.org/officeDocument/2006/relationships/hyperlink" Target="https://youtu.be/-mnzCGw4TgY?si=HKBgBLbhVOC14TRK" TargetMode="External"/><Relationship Id="rId359" Type="http://schemas.openxmlformats.org/officeDocument/2006/relationships/hyperlink" Target="https://youtu.be/gBORhmQtc0A" TargetMode="External"/><Relationship Id="rId566" Type="http://schemas.openxmlformats.org/officeDocument/2006/relationships/hyperlink" Target="https://youtu.be/FIcNVgw_TkY" TargetMode="External"/><Relationship Id="rId121" Type="http://schemas.openxmlformats.org/officeDocument/2006/relationships/hyperlink" Target="https://youtu.be/ps6nPv51u6M" TargetMode="External"/><Relationship Id="rId219" Type="http://schemas.openxmlformats.org/officeDocument/2006/relationships/hyperlink" Target="https://youtu.be/2sTrlVVhsfI" TargetMode="External"/><Relationship Id="rId426" Type="http://schemas.openxmlformats.org/officeDocument/2006/relationships/hyperlink" Target="https://youtu.be/JTxPJuxAn0E" TargetMode="External"/><Relationship Id="rId67" Type="http://schemas.openxmlformats.org/officeDocument/2006/relationships/hyperlink" Target="https://youtu.be/Ugu-ORj3EWk" TargetMode="External"/><Relationship Id="rId272" Type="http://schemas.openxmlformats.org/officeDocument/2006/relationships/hyperlink" Target="https://youtu.be/Z-XTxB2P9Mg" TargetMode="External"/><Relationship Id="rId577" Type="http://schemas.openxmlformats.org/officeDocument/2006/relationships/hyperlink" Target="https://youtu.be/WrUlbRZDBJk" TargetMode="External"/><Relationship Id="rId132" Type="http://schemas.openxmlformats.org/officeDocument/2006/relationships/hyperlink" Target="https://youtu.be/LVuINbkQ1lY" TargetMode="External"/><Relationship Id="rId437" Type="http://schemas.openxmlformats.org/officeDocument/2006/relationships/hyperlink" Target="https://youtu.be/gX07umUaoD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8"/>
  <sheetViews>
    <sheetView tabSelected="1" zoomScale="130" zoomScaleNormal="130" workbookViewId="0">
      <selection activeCell="A2" sqref="A2"/>
    </sheetView>
  </sheetViews>
  <sheetFormatPr baseColWidth="10" defaultColWidth="8.83203125" defaultRowHeight="15" x14ac:dyDescent="0.2"/>
  <cols>
    <col min="1" max="1" width="15.5" customWidth="1"/>
    <col min="2" max="2" width="17.33203125" customWidth="1"/>
    <col min="3" max="3" width="14.5" customWidth="1"/>
    <col min="4" max="4" width="17.33203125" customWidth="1"/>
    <col min="5" max="5" width="34.33203125" style="2" customWidth="1"/>
    <col min="6" max="7" width="18.6640625" customWidth="1"/>
    <col min="8" max="8" width="26.6640625" customWidth="1"/>
    <col min="9" max="9" width="24.6640625" customWidth="1"/>
    <col min="10" max="10" width="27.83203125" customWidth="1"/>
    <col min="11" max="11" width="17.5" style="1" customWidth="1"/>
    <col min="12" max="12" width="23.83203125" style="1" customWidth="1"/>
    <col min="13" max="13" width="17.5" style="1" customWidth="1"/>
    <col min="14" max="14" width="25.33203125" style="1" customWidth="1"/>
    <col min="15" max="15" width="17.5" style="47" customWidth="1"/>
    <col min="16" max="16" width="18.33203125" customWidth="1"/>
    <col min="17" max="17" width="45.83203125" customWidth="1"/>
    <col min="18" max="18" width="44.5" customWidth="1"/>
  </cols>
  <sheetData>
    <row r="1" spans="1:18" x14ac:dyDescent="0.2">
      <c r="A1" t="s">
        <v>992</v>
      </c>
    </row>
    <row r="2" spans="1:18" x14ac:dyDescent="0.2">
      <c r="A2" t="s">
        <v>0</v>
      </c>
      <c r="B2" t="s">
        <v>8</v>
      </c>
      <c r="C2" t="s">
        <v>21</v>
      </c>
      <c r="D2" t="s">
        <v>13</v>
      </c>
      <c r="E2" s="3" t="s">
        <v>15</v>
      </c>
      <c r="F2" t="s">
        <v>3</v>
      </c>
      <c r="G2" t="s">
        <v>17</v>
      </c>
      <c r="H2" t="s">
        <v>14</v>
      </c>
      <c r="I2" t="s">
        <v>11</v>
      </c>
      <c r="J2" t="s">
        <v>12</v>
      </c>
      <c r="K2" s="1" t="s">
        <v>4</v>
      </c>
      <c r="L2" s="1" t="s">
        <v>7</v>
      </c>
      <c r="M2" s="1" t="s">
        <v>5</v>
      </c>
      <c r="N2" s="1" t="s">
        <v>6</v>
      </c>
      <c r="O2" s="47" t="s">
        <v>1</v>
      </c>
      <c r="P2" t="s">
        <v>2</v>
      </c>
      <c r="Q2" t="s">
        <v>9</v>
      </c>
      <c r="R2" t="s">
        <v>10</v>
      </c>
    </row>
    <row r="3" spans="1:18" s="12" customFormat="1" x14ac:dyDescent="0.2">
      <c r="A3" s="12">
        <v>20</v>
      </c>
      <c r="B3" s="12" t="s">
        <v>79</v>
      </c>
      <c r="C3" s="12" t="s">
        <v>22</v>
      </c>
      <c r="E3" s="13">
        <v>1</v>
      </c>
      <c r="F3" s="12">
        <v>10</v>
      </c>
      <c r="G3" s="12">
        <v>20</v>
      </c>
      <c r="H3" s="12">
        <v>45</v>
      </c>
      <c r="I3" s="12">
        <v>1</v>
      </c>
      <c r="J3" s="12">
        <v>0.3</v>
      </c>
      <c r="K3" s="14">
        <f t="shared" ref="K3:K15" si="0">A3/(G3^(1/3))</f>
        <v>7.3680629972807736</v>
      </c>
      <c r="L3" s="14">
        <f>K3*0.25</f>
        <v>1.8420157493201934</v>
      </c>
      <c r="M3" s="14">
        <f t="shared" ref="M3:M15" si="1">0.5*O3*1000*PI()*A3^3/6*(F3*1000)^2/4184000000000000</f>
        <v>0.13014883523475879</v>
      </c>
      <c r="N3" s="14">
        <f t="shared" ref="N3:N15" si="2">1000*M3/G3</f>
        <v>6.5074417617379394</v>
      </c>
      <c r="O3" s="48">
        <v>2.6</v>
      </c>
      <c r="P3" s="12">
        <v>0.3</v>
      </c>
      <c r="Q3" s="15" t="s">
        <v>557</v>
      </c>
      <c r="R3" s="15" t="s">
        <v>19</v>
      </c>
    </row>
    <row r="4" spans="1:18" s="16" customFormat="1" x14ac:dyDescent="0.2">
      <c r="A4" s="16">
        <v>20</v>
      </c>
      <c r="B4" s="16" t="s">
        <v>80</v>
      </c>
      <c r="C4" s="16" t="s">
        <v>22</v>
      </c>
      <c r="E4" s="17" t="s">
        <v>20</v>
      </c>
      <c r="F4" s="16">
        <v>10</v>
      </c>
      <c r="G4" s="16">
        <v>20</v>
      </c>
      <c r="H4" s="16">
        <v>45</v>
      </c>
      <c r="I4" s="16">
        <v>1</v>
      </c>
      <c r="J4" s="16">
        <v>0.3</v>
      </c>
      <c r="K4" s="18">
        <f t="shared" si="0"/>
        <v>7.3680629972807736</v>
      </c>
      <c r="L4" s="18">
        <f>K4*0.25</f>
        <v>1.8420157493201934</v>
      </c>
      <c r="M4" s="18">
        <f t="shared" si="1"/>
        <v>0.13014883523475879</v>
      </c>
      <c r="N4" s="18">
        <f t="shared" si="2"/>
        <v>6.5074417617379394</v>
      </c>
      <c r="O4" s="49">
        <v>2.6</v>
      </c>
      <c r="P4" s="16">
        <v>0.3</v>
      </c>
      <c r="Q4" s="19" t="s">
        <v>560</v>
      </c>
      <c r="R4" s="19" t="s">
        <v>23</v>
      </c>
    </row>
    <row r="5" spans="1:18" s="12" customFormat="1" x14ac:dyDescent="0.2">
      <c r="A5" s="12">
        <v>20</v>
      </c>
      <c r="B5" s="12" t="s">
        <v>81</v>
      </c>
      <c r="C5" s="12" t="s">
        <v>22</v>
      </c>
      <c r="E5" s="13">
        <v>1</v>
      </c>
      <c r="F5" s="12">
        <v>10</v>
      </c>
      <c r="G5" s="12">
        <v>100</v>
      </c>
      <c r="H5" s="12">
        <v>45</v>
      </c>
      <c r="I5" s="12">
        <v>1</v>
      </c>
      <c r="J5" s="12">
        <v>0.3</v>
      </c>
      <c r="K5" s="14">
        <f t="shared" si="0"/>
        <v>4.3088693800637667</v>
      </c>
      <c r="L5" s="14">
        <f t="shared" ref="L5:L15" si="3">K5*0.25</f>
        <v>1.0772173450159417</v>
      </c>
      <c r="M5" s="14">
        <f t="shared" si="1"/>
        <v>0.13014883523475879</v>
      </c>
      <c r="N5" s="14">
        <f t="shared" si="2"/>
        <v>1.301488352347588</v>
      </c>
      <c r="O5" s="48">
        <v>2.6</v>
      </c>
      <c r="P5" s="12">
        <v>0.3</v>
      </c>
      <c r="Q5" s="15" t="s">
        <v>556</v>
      </c>
      <c r="R5" s="15" t="s">
        <v>24</v>
      </c>
    </row>
    <row r="6" spans="1:18" s="16" customFormat="1" x14ac:dyDescent="0.2">
      <c r="A6" s="16">
        <v>20</v>
      </c>
      <c r="B6" s="16" t="s">
        <v>82</v>
      </c>
      <c r="C6" s="16" t="s">
        <v>22</v>
      </c>
      <c r="E6" s="17" t="s">
        <v>16</v>
      </c>
      <c r="F6" s="16">
        <v>10</v>
      </c>
      <c r="G6" s="16">
        <v>100</v>
      </c>
      <c r="H6" s="16">
        <v>45</v>
      </c>
      <c r="I6" s="16">
        <v>1</v>
      </c>
      <c r="J6" s="16">
        <v>0.3</v>
      </c>
      <c r="K6" s="18">
        <f t="shared" si="0"/>
        <v>4.3088693800637667</v>
      </c>
      <c r="L6" s="18">
        <f t="shared" si="3"/>
        <v>1.0772173450159417</v>
      </c>
      <c r="M6" s="18">
        <f t="shared" si="1"/>
        <v>0.13014883523475879</v>
      </c>
      <c r="N6" s="18">
        <f t="shared" si="2"/>
        <v>1.301488352347588</v>
      </c>
      <c r="O6" s="49">
        <v>2.6</v>
      </c>
      <c r="P6" s="16">
        <v>0.3</v>
      </c>
      <c r="Q6" s="19" t="s">
        <v>553</v>
      </c>
      <c r="R6" s="19" t="s">
        <v>18</v>
      </c>
    </row>
    <row r="7" spans="1:18" s="12" customFormat="1" x14ac:dyDescent="0.2">
      <c r="A7" s="12">
        <v>20</v>
      </c>
      <c r="B7" s="12" t="s">
        <v>83</v>
      </c>
      <c r="C7" s="12" t="s">
        <v>22</v>
      </c>
      <c r="E7" s="13" t="s">
        <v>16</v>
      </c>
      <c r="F7" s="12">
        <v>10</v>
      </c>
      <c r="G7" s="12">
        <v>100</v>
      </c>
      <c r="H7" s="12">
        <v>45</v>
      </c>
      <c r="I7" s="12">
        <v>10</v>
      </c>
      <c r="J7" s="12">
        <v>0.3</v>
      </c>
      <c r="K7" s="14">
        <f t="shared" si="0"/>
        <v>4.3088693800637667</v>
      </c>
      <c r="L7" s="14">
        <f t="shared" si="3"/>
        <v>1.0772173450159417</v>
      </c>
      <c r="M7" s="14">
        <f t="shared" si="1"/>
        <v>0.13014883523475879</v>
      </c>
      <c r="N7" s="14">
        <f t="shared" si="2"/>
        <v>1.301488352347588</v>
      </c>
      <c r="O7" s="48">
        <v>2.6</v>
      </c>
      <c r="P7" s="12">
        <v>0.3</v>
      </c>
      <c r="Q7" s="15" t="s">
        <v>555</v>
      </c>
      <c r="R7" s="15" t="s">
        <v>25</v>
      </c>
    </row>
    <row r="8" spans="1:18" s="16" customFormat="1" x14ac:dyDescent="0.2">
      <c r="A8" s="16">
        <v>20</v>
      </c>
      <c r="B8" s="16" t="s">
        <v>84</v>
      </c>
      <c r="C8" s="16" t="s">
        <v>22</v>
      </c>
      <c r="D8" s="16" t="s">
        <v>26</v>
      </c>
      <c r="E8" s="17">
        <v>1</v>
      </c>
      <c r="F8" s="16">
        <v>10</v>
      </c>
      <c r="G8" s="16">
        <v>1</v>
      </c>
      <c r="H8" s="16">
        <v>45</v>
      </c>
      <c r="I8" s="16">
        <v>0</v>
      </c>
      <c r="J8" s="16">
        <v>0.3</v>
      </c>
      <c r="K8" s="18">
        <f t="shared" si="0"/>
        <v>20</v>
      </c>
      <c r="L8" s="18">
        <f t="shared" si="3"/>
        <v>5</v>
      </c>
      <c r="M8" s="18">
        <f t="shared" si="1"/>
        <v>0.13014883523475879</v>
      </c>
      <c r="N8" s="18">
        <f t="shared" si="2"/>
        <v>130.14883523475879</v>
      </c>
      <c r="O8" s="49">
        <v>2.6</v>
      </c>
      <c r="P8" s="16">
        <v>0.3</v>
      </c>
      <c r="Q8" s="19" t="s">
        <v>554</v>
      </c>
      <c r="R8" s="19" t="s">
        <v>27</v>
      </c>
    </row>
    <row r="9" spans="1:18" s="8" customFormat="1" x14ac:dyDescent="0.2">
      <c r="A9" s="8">
        <v>20</v>
      </c>
      <c r="B9" s="8" t="s">
        <v>79</v>
      </c>
      <c r="C9" s="8" t="s">
        <v>22</v>
      </c>
      <c r="E9" s="9">
        <v>1</v>
      </c>
      <c r="F9" s="8">
        <v>15</v>
      </c>
      <c r="G9" s="8">
        <v>20</v>
      </c>
      <c r="H9" s="8">
        <v>45</v>
      </c>
      <c r="I9" s="8">
        <v>1</v>
      </c>
      <c r="J9" s="8">
        <v>0.3</v>
      </c>
      <c r="K9" s="10">
        <f t="shared" si="0"/>
        <v>7.3680629972807736</v>
      </c>
      <c r="L9" s="10">
        <f t="shared" si="3"/>
        <v>1.8420157493201934</v>
      </c>
      <c r="M9" s="10">
        <f t="shared" si="1"/>
        <v>0.29283487927820734</v>
      </c>
      <c r="N9" s="10">
        <f t="shared" si="2"/>
        <v>14.641743963910367</v>
      </c>
      <c r="O9" s="50">
        <v>2.6</v>
      </c>
      <c r="P9" s="8">
        <v>0.3</v>
      </c>
      <c r="Q9" s="11" t="s">
        <v>558</v>
      </c>
      <c r="R9" s="11" t="s">
        <v>28</v>
      </c>
    </row>
    <row r="10" spans="1:18" s="4" customFormat="1" x14ac:dyDescent="0.2">
      <c r="A10" s="4">
        <v>20</v>
      </c>
      <c r="B10" s="4" t="s">
        <v>80</v>
      </c>
      <c r="C10" s="4" t="s">
        <v>22</v>
      </c>
      <c r="E10" s="5" t="s">
        <v>20</v>
      </c>
      <c r="F10" s="4">
        <v>15</v>
      </c>
      <c r="G10" s="4">
        <v>20</v>
      </c>
      <c r="H10" s="4">
        <v>45</v>
      </c>
      <c r="I10" s="4">
        <v>1</v>
      </c>
      <c r="J10" s="4">
        <v>0.3</v>
      </c>
      <c r="K10" s="6">
        <f t="shared" si="0"/>
        <v>7.3680629972807736</v>
      </c>
      <c r="L10" s="6">
        <f t="shared" si="3"/>
        <v>1.8420157493201934</v>
      </c>
      <c r="M10" s="6">
        <f t="shared" si="1"/>
        <v>0.29283487927820734</v>
      </c>
      <c r="N10" s="6">
        <f t="shared" si="2"/>
        <v>14.641743963910367</v>
      </c>
      <c r="O10" s="51">
        <v>2.6</v>
      </c>
      <c r="P10" s="4">
        <v>0.3</v>
      </c>
      <c r="Q10" s="7" t="s">
        <v>561</v>
      </c>
      <c r="R10" s="7" t="s">
        <v>29</v>
      </c>
    </row>
    <row r="11" spans="1:18" s="8" customFormat="1" x14ac:dyDescent="0.2">
      <c r="A11" s="8">
        <v>20</v>
      </c>
      <c r="B11" s="8" t="s">
        <v>84</v>
      </c>
      <c r="C11" s="8" t="s">
        <v>22</v>
      </c>
      <c r="D11" s="8" t="s">
        <v>26</v>
      </c>
      <c r="E11" s="9">
        <v>1</v>
      </c>
      <c r="F11" s="8">
        <v>15</v>
      </c>
      <c r="G11" s="8">
        <v>1</v>
      </c>
      <c r="H11" s="8">
        <v>45</v>
      </c>
      <c r="I11" s="8">
        <v>0</v>
      </c>
      <c r="J11" s="8">
        <v>0.3</v>
      </c>
      <c r="K11" s="10">
        <f t="shared" si="0"/>
        <v>20</v>
      </c>
      <c r="L11" s="10">
        <f t="shared" si="3"/>
        <v>5</v>
      </c>
      <c r="M11" s="10">
        <f t="shared" si="1"/>
        <v>0.29283487927820734</v>
      </c>
      <c r="N11" s="10">
        <f t="shared" si="2"/>
        <v>292.83487927820732</v>
      </c>
      <c r="O11" s="50">
        <v>2.6</v>
      </c>
      <c r="P11" s="8">
        <v>0.3</v>
      </c>
      <c r="Q11" s="11" t="s">
        <v>564</v>
      </c>
      <c r="R11" s="11" t="s">
        <v>30</v>
      </c>
    </row>
    <row r="12" spans="1:18" s="20" customFormat="1" x14ac:dyDescent="0.2">
      <c r="A12" s="20">
        <v>20</v>
      </c>
      <c r="B12" s="20" t="s">
        <v>79</v>
      </c>
      <c r="C12" s="20" t="s">
        <v>22</v>
      </c>
      <c r="E12" s="21">
        <v>1</v>
      </c>
      <c r="F12" s="20">
        <v>20</v>
      </c>
      <c r="G12" s="20">
        <v>20</v>
      </c>
      <c r="H12" s="20">
        <v>45</v>
      </c>
      <c r="I12" s="20">
        <v>1</v>
      </c>
      <c r="J12" s="20">
        <v>0.3</v>
      </c>
      <c r="K12" s="22">
        <f t="shared" si="0"/>
        <v>7.3680629972807736</v>
      </c>
      <c r="L12" s="22">
        <f t="shared" si="3"/>
        <v>1.8420157493201934</v>
      </c>
      <c r="M12" s="22">
        <f t="shared" si="1"/>
        <v>0.52059534093903514</v>
      </c>
      <c r="N12" s="22">
        <f t="shared" si="2"/>
        <v>26.029767046951758</v>
      </c>
      <c r="O12" s="52">
        <v>2.6</v>
      </c>
      <c r="P12" s="20">
        <v>0.3</v>
      </c>
      <c r="Q12" s="23" t="s">
        <v>559</v>
      </c>
      <c r="R12" s="23" t="s">
        <v>31</v>
      </c>
    </row>
    <row r="13" spans="1:18" s="24" customFormat="1" x14ac:dyDescent="0.2">
      <c r="A13" s="24">
        <v>20</v>
      </c>
      <c r="B13" s="24" t="s">
        <v>80</v>
      </c>
      <c r="C13" s="24" t="s">
        <v>22</v>
      </c>
      <c r="E13" s="25" t="s">
        <v>20</v>
      </c>
      <c r="F13" s="24">
        <v>20</v>
      </c>
      <c r="G13" s="24">
        <v>20</v>
      </c>
      <c r="H13" s="24">
        <v>45</v>
      </c>
      <c r="I13" s="24">
        <v>1</v>
      </c>
      <c r="J13" s="24">
        <v>0.3</v>
      </c>
      <c r="K13" s="26">
        <f t="shared" si="0"/>
        <v>7.3680629972807736</v>
      </c>
      <c r="L13" s="26">
        <f t="shared" si="3"/>
        <v>1.8420157493201934</v>
      </c>
      <c r="M13" s="26">
        <f t="shared" si="1"/>
        <v>0.52059534093903514</v>
      </c>
      <c r="N13" s="26">
        <f t="shared" si="2"/>
        <v>26.029767046951758</v>
      </c>
      <c r="O13" s="53">
        <v>2.6</v>
      </c>
      <c r="P13" s="24">
        <v>0.3</v>
      </c>
      <c r="Q13" s="27" t="s">
        <v>562</v>
      </c>
      <c r="R13" s="27" t="s">
        <v>32</v>
      </c>
    </row>
    <row r="14" spans="1:18" s="20" customFormat="1" x14ac:dyDescent="0.2">
      <c r="A14" s="20">
        <v>20</v>
      </c>
      <c r="B14" s="20" t="s">
        <v>81</v>
      </c>
      <c r="C14" s="20" t="s">
        <v>22</v>
      </c>
      <c r="E14" s="21">
        <v>1</v>
      </c>
      <c r="F14" s="20">
        <v>20</v>
      </c>
      <c r="G14" s="20">
        <v>100</v>
      </c>
      <c r="H14" s="20">
        <v>45</v>
      </c>
      <c r="I14" s="20">
        <v>1</v>
      </c>
      <c r="J14" s="20">
        <v>0.3</v>
      </c>
      <c r="K14" s="22">
        <f t="shared" si="0"/>
        <v>4.3088693800637667</v>
      </c>
      <c r="L14" s="22">
        <f t="shared" si="3"/>
        <v>1.0772173450159417</v>
      </c>
      <c r="M14" s="22">
        <f t="shared" si="1"/>
        <v>0.52059534093903514</v>
      </c>
      <c r="N14" s="22">
        <f t="shared" si="2"/>
        <v>5.2059534093903519</v>
      </c>
      <c r="O14" s="52">
        <v>2.6</v>
      </c>
      <c r="P14" s="20">
        <v>0.3</v>
      </c>
      <c r="Q14" s="23" t="s">
        <v>563</v>
      </c>
      <c r="R14" s="23" t="s">
        <v>33</v>
      </c>
    </row>
    <row r="15" spans="1:18" s="24" customFormat="1" x14ac:dyDescent="0.2">
      <c r="A15" s="24">
        <v>20</v>
      </c>
      <c r="B15" s="24" t="s">
        <v>84</v>
      </c>
      <c r="C15" s="24" t="s">
        <v>22</v>
      </c>
      <c r="D15" s="24" t="s">
        <v>26</v>
      </c>
      <c r="E15" s="25">
        <v>1</v>
      </c>
      <c r="F15" s="24">
        <v>20</v>
      </c>
      <c r="G15" s="24">
        <v>1</v>
      </c>
      <c r="H15" s="24">
        <v>45</v>
      </c>
      <c r="I15" s="24">
        <v>0</v>
      </c>
      <c r="J15" s="24">
        <v>0.3</v>
      </c>
      <c r="K15" s="26">
        <f t="shared" si="0"/>
        <v>20</v>
      </c>
      <c r="L15" s="26">
        <f t="shared" si="3"/>
        <v>5</v>
      </c>
      <c r="M15" s="26">
        <f t="shared" si="1"/>
        <v>0.52059534093903514</v>
      </c>
      <c r="N15" s="26">
        <f t="shared" si="2"/>
        <v>520.59534093903517</v>
      </c>
      <c r="O15" s="53">
        <v>2.6</v>
      </c>
      <c r="P15" s="24">
        <v>0.3</v>
      </c>
      <c r="Q15" s="27" t="s">
        <v>565</v>
      </c>
      <c r="R15" s="27" t="s">
        <v>34</v>
      </c>
    </row>
    <row r="16" spans="1:18" x14ac:dyDescent="0.2">
      <c r="Q16" s="34"/>
      <c r="R16" s="34"/>
    </row>
    <row r="18" spans="1:18" x14ac:dyDescent="0.2">
      <c r="A18" t="s">
        <v>0</v>
      </c>
      <c r="B18" t="s">
        <v>8</v>
      </c>
      <c r="C18" t="s">
        <v>21</v>
      </c>
      <c r="D18" t="s">
        <v>13</v>
      </c>
      <c r="E18" s="3" t="s">
        <v>15</v>
      </c>
      <c r="F18" t="s">
        <v>3</v>
      </c>
      <c r="G18" t="s">
        <v>17</v>
      </c>
      <c r="H18" t="s">
        <v>14</v>
      </c>
      <c r="I18" t="s">
        <v>11</v>
      </c>
      <c r="J18" t="s">
        <v>12</v>
      </c>
      <c r="K18" s="1" t="s">
        <v>4</v>
      </c>
      <c r="L18" s="1" t="s">
        <v>7</v>
      </c>
      <c r="M18" s="1" t="s">
        <v>5</v>
      </c>
      <c r="N18" s="1" t="s">
        <v>6</v>
      </c>
      <c r="O18" s="47" t="s">
        <v>1</v>
      </c>
      <c r="P18" t="s">
        <v>2</v>
      </c>
      <c r="Q18" t="s">
        <v>9</v>
      </c>
      <c r="R18" t="s">
        <v>10</v>
      </c>
    </row>
    <row r="19" spans="1:18" s="12" customFormat="1" x14ac:dyDescent="0.2">
      <c r="A19" s="12">
        <v>30</v>
      </c>
      <c r="B19" s="12" t="s">
        <v>85</v>
      </c>
      <c r="C19" s="12" t="s">
        <v>22</v>
      </c>
      <c r="E19" s="13" t="s">
        <v>20</v>
      </c>
      <c r="F19" s="12">
        <v>10</v>
      </c>
      <c r="G19" s="12">
        <v>20</v>
      </c>
      <c r="H19" s="12">
        <v>45</v>
      </c>
      <c r="I19" s="12">
        <v>1</v>
      </c>
      <c r="J19" s="12">
        <v>0.3</v>
      </c>
      <c r="K19" s="14">
        <f t="shared" ref="K19" si="4">A19/(G19^(1/3))</f>
        <v>11.05209449592116</v>
      </c>
      <c r="L19" s="14">
        <f t="shared" ref="L19:L39" si="5">K19*0.25</f>
        <v>2.7630236239802901</v>
      </c>
      <c r="M19" s="14">
        <f t="shared" ref="M19" si="6">0.5*O19*1000*PI()*A19^3/6*(F19*1000)^2/4184000000000000</f>
        <v>0.43925231891731092</v>
      </c>
      <c r="N19" s="14">
        <f t="shared" ref="N19" si="7">1000*M19/G19</f>
        <v>21.962615945865544</v>
      </c>
      <c r="O19" s="48">
        <v>2.6</v>
      </c>
      <c r="P19" s="12">
        <v>0.3</v>
      </c>
      <c r="Q19" s="15" t="s">
        <v>552</v>
      </c>
      <c r="R19" s="15" t="s">
        <v>35</v>
      </c>
    </row>
    <row r="20" spans="1:18" s="16" customFormat="1" x14ac:dyDescent="0.2">
      <c r="A20" s="16">
        <v>30</v>
      </c>
      <c r="B20" s="16" t="s">
        <v>86</v>
      </c>
      <c r="C20" s="16" t="s">
        <v>22</v>
      </c>
      <c r="E20" s="17">
        <v>1</v>
      </c>
      <c r="F20" s="16">
        <v>10</v>
      </c>
      <c r="G20" s="16">
        <v>100</v>
      </c>
      <c r="H20" s="16">
        <v>45</v>
      </c>
      <c r="I20" s="16">
        <v>1</v>
      </c>
      <c r="J20" s="16">
        <v>0.3</v>
      </c>
      <c r="K20" s="18">
        <f t="shared" ref="K20" si="8">A20/(G20^(1/3))</f>
        <v>6.463304070095651</v>
      </c>
      <c r="L20" s="18">
        <f t="shared" si="5"/>
        <v>1.6158260175239127</v>
      </c>
      <c r="M20" s="18">
        <f t="shared" ref="M20" si="9">0.5*O20*1000*PI()*A20^3/6*(F20*1000)^2/4184000000000000</f>
        <v>0.43925231891731092</v>
      </c>
      <c r="N20" s="18">
        <f t="shared" ref="N20" si="10">1000*M20/G20</f>
        <v>4.3925231891731089</v>
      </c>
      <c r="O20" s="49">
        <v>2.6</v>
      </c>
      <c r="P20" s="16">
        <v>0.3</v>
      </c>
      <c r="Q20" s="19" t="s">
        <v>583</v>
      </c>
      <c r="R20" s="19" t="s">
        <v>36</v>
      </c>
    </row>
    <row r="21" spans="1:18" s="12" customFormat="1" x14ac:dyDescent="0.2">
      <c r="A21" s="12">
        <v>30</v>
      </c>
      <c r="B21" s="12" t="s">
        <v>87</v>
      </c>
      <c r="C21" s="12" t="s">
        <v>22</v>
      </c>
      <c r="E21" s="13" t="s">
        <v>16</v>
      </c>
      <c r="F21" s="12">
        <v>10</v>
      </c>
      <c r="G21" s="12">
        <v>100</v>
      </c>
      <c r="H21" s="12">
        <v>45</v>
      </c>
      <c r="I21" s="12">
        <v>1</v>
      </c>
      <c r="J21" s="12">
        <v>0.3</v>
      </c>
      <c r="K21" s="14">
        <f t="shared" ref="K21" si="11">A21/(G21^(1/3))</f>
        <v>6.463304070095651</v>
      </c>
      <c r="L21" s="14">
        <f t="shared" si="5"/>
        <v>1.6158260175239127</v>
      </c>
      <c r="M21" s="14">
        <f t="shared" ref="M21" si="12">0.5*O21*1000*PI()*A21^3/6*(F21*1000)^2/4184000000000000</f>
        <v>0.43925231891731092</v>
      </c>
      <c r="N21" s="14">
        <f t="shared" ref="N21" si="13">1000*M21/G21</f>
        <v>4.3925231891731089</v>
      </c>
      <c r="O21" s="48">
        <v>2.6</v>
      </c>
      <c r="P21" s="12">
        <v>0.3</v>
      </c>
      <c r="Q21" s="15" t="s">
        <v>581</v>
      </c>
      <c r="R21" s="15" t="s">
        <v>37</v>
      </c>
    </row>
    <row r="22" spans="1:18" s="16" customFormat="1" x14ac:dyDescent="0.2">
      <c r="A22" s="16">
        <v>30</v>
      </c>
      <c r="B22" s="16" t="s">
        <v>88</v>
      </c>
      <c r="C22" s="16" t="s">
        <v>22</v>
      </c>
      <c r="E22" s="17" t="s">
        <v>16</v>
      </c>
      <c r="F22" s="16">
        <v>10</v>
      </c>
      <c r="G22" s="16">
        <v>100</v>
      </c>
      <c r="H22" s="16">
        <v>45</v>
      </c>
      <c r="I22" s="16">
        <v>10</v>
      </c>
      <c r="J22" s="16">
        <v>0.3</v>
      </c>
      <c r="K22" s="18">
        <f t="shared" ref="K22" si="14">A22/(G22^(1/3))</f>
        <v>6.463304070095651</v>
      </c>
      <c r="L22" s="18">
        <f t="shared" si="5"/>
        <v>1.6158260175239127</v>
      </c>
      <c r="M22" s="18">
        <f t="shared" ref="M22" si="15">0.5*O22*1000*PI()*A22^3/6*(F22*1000)^2/4184000000000000</f>
        <v>0.43925231891731092</v>
      </c>
      <c r="N22" s="18">
        <f t="shared" ref="N22" si="16">1000*M22/G22</f>
        <v>4.3925231891731089</v>
      </c>
      <c r="O22" s="49">
        <v>2.6</v>
      </c>
      <c r="P22" s="16">
        <v>0.3</v>
      </c>
      <c r="Q22" s="19" t="s">
        <v>578</v>
      </c>
      <c r="R22" s="19" t="s">
        <v>38</v>
      </c>
    </row>
    <row r="23" spans="1:18" s="12" customFormat="1" x14ac:dyDescent="0.2">
      <c r="A23" s="12">
        <v>30</v>
      </c>
      <c r="B23" s="12" t="s">
        <v>89</v>
      </c>
      <c r="C23" s="12" t="s">
        <v>22</v>
      </c>
      <c r="E23" s="13" t="s">
        <v>20</v>
      </c>
      <c r="F23" s="12">
        <v>10</v>
      </c>
      <c r="G23" s="12">
        <v>100</v>
      </c>
      <c r="H23" s="12">
        <v>45</v>
      </c>
      <c r="I23" s="12">
        <v>1</v>
      </c>
      <c r="J23" s="12">
        <v>0.3</v>
      </c>
      <c r="K23" s="14">
        <f t="shared" ref="K23:K24" si="17">A23/(G23^(1/3))</f>
        <v>6.463304070095651</v>
      </c>
      <c r="L23" s="14">
        <f t="shared" si="5"/>
        <v>1.6158260175239127</v>
      </c>
      <c r="M23" s="14">
        <f t="shared" ref="M23:M24" si="18">0.5*O23*1000*PI()*A23^3/6*(F23*1000)^2/4184000000000000</f>
        <v>0.43925231891731092</v>
      </c>
      <c r="N23" s="14">
        <f t="shared" ref="N23:N24" si="19">1000*M23/G23</f>
        <v>4.3925231891731089</v>
      </c>
      <c r="O23" s="48">
        <v>2.6</v>
      </c>
      <c r="P23" s="12">
        <v>0.3</v>
      </c>
      <c r="Q23" s="15" t="s">
        <v>575</v>
      </c>
      <c r="R23" s="15" t="s">
        <v>50</v>
      </c>
    </row>
    <row r="24" spans="1:18" s="16" customFormat="1" x14ac:dyDescent="0.2">
      <c r="A24" s="16">
        <v>30</v>
      </c>
      <c r="B24" s="16" t="s">
        <v>570</v>
      </c>
      <c r="C24" s="16" t="s">
        <v>22</v>
      </c>
      <c r="E24" s="17">
        <v>1</v>
      </c>
      <c r="F24" s="16">
        <v>10</v>
      </c>
      <c r="G24" s="16">
        <v>1000</v>
      </c>
      <c r="H24" s="16">
        <v>45</v>
      </c>
      <c r="I24" s="16">
        <v>1</v>
      </c>
      <c r="J24" s="16">
        <v>0.3</v>
      </c>
      <c r="K24" s="18">
        <f t="shared" si="17"/>
        <v>3.0000000000000004</v>
      </c>
      <c r="L24" s="18">
        <f t="shared" ref="L24" si="20">K24*0.25</f>
        <v>0.75000000000000011</v>
      </c>
      <c r="M24" s="18">
        <f t="shared" si="18"/>
        <v>0.43925231891731092</v>
      </c>
      <c r="N24" s="18">
        <f t="shared" si="19"/>
        <v>0.43925231891731092</v>
      </c>
      <c r="O24" s="49">
        <v>2.6</v>
      </c>
      <c r="P24" s="16">
        <v>0.3</v>
      </c>
      <c r="Q24" s="19" t="s">
        <v>572</v>
      </c>
      <c r="R24" s="19" t="s">
        <v>36</v>
      </c>
    </row>
    <row r="25" spans="1:18" s="12" customFormat="1" x14ac:dyDescent="0.2">
      <c r="A25" s="12">
        <v>30</v>
      </c>
      <c r="B25" s="12" t="s">
        <v>90</v>
      </c>
      <c r="C25" s="12" t="s">
        <v>22</v>
      </c>
      <c r="D25" s="12" t="s">
        <v>26</v>
      </c>
      <c r="E25" s="13">
        <v>1</v>
      </c>
      <c r="F25" s="12">
        <v>10</v>
      </c>
      <c r="G25" s="12">
        <v>1</v>
      </c>
      <c r="H25" s="12">
        <v>45</v>
      </c>
      <c r="I25" s="12">
        <v>0</v>
      </c>
      <c r="J25" s="12">
        <v>0.3</v>
      </c>
      <c r="K25" s="14">
        <f>A25/(G25^(1/3))</f>
        <v>30</v>
      </c>
      <c r="L25" s="14">
        <f t="shared" si="5"/>
        <v>7.5</v>
      </c>
      <c r="M25" s="14">
        <f>0.5*O25*1000*PI()*A25^3/6*(F25*1000)^2/4184000000000000</f>
        <v>0.43925231891731092</v>
      </c>
      <c r="N25" s="14">
        <f>1000*M25/G25</f>
        <v>439.2523189173109</v>
      </c>
      <c r="O25" s="48">
        <v>2.6</v>
      </c>
      <c r="P25" s="12">
        <v>0.3</v>
      </c>
      <c r="Q25" s="15" t="s">
        <v>569</v>
      </c>
      <c r="R25" s="15" t="s">
        <v>39</v>
      </c>
    </row>
    <row r="26" spans="1:18" s="8" customFormat="1" x14ac:dyDescent="0.2">
      <c r="A26" s="8">
        <v>30</v>
      </c>
      <c r="B26" s="8" t="s">
        <v>85</v>
      </c>
      <c r="C26" s="8" t="s">
        <v>22</v>
      </c>
      <c r="E26" s="9" t="s">
        <v>20</v>
      </c>
      <c r="F26" s="8">
        <v>15</v>
      </c>
      <c r="G26" s="8">
        <v>20</v>
      </c>
      <c r="H26" s="8">
        <v>45</v>
      </c>
      <c r="I26" s="8">
        <v>1</v>
      </c>
      <c r="J26" s="8">
        <v>0.3</v>
      </c>
      <c r="K26" s="10">
        <f t="shared" ref="K26:K29" si="21">A26/(G26^(1/3))</f>
        <v>11.05209449592116</v>
      </c>
      <c r="L26" s="10">
        <f t="shared" si="5"/>
        <v>2.7630236239802901</v>
      </c>
      <c r="M26" s="10">
        <f t="shared" ref="M26:M29" si="22">0.5*O26*1000*PI()*A26^3/6*(F26*1000)^2/4184000000000000</f>
        <v>0.98831771756394959</v>
      </c>
      <c r="N26" s="10">
        <f t="shared" ref="N26:N29" si="23">1000*M26/G26</f>
        <v>49.415885878197479</v>
      </c>
      <c r="O26" s="50">
        <v>2.6</v>
      </c>
      <c r="P26" s="8">
        <v>0.3</v>
      </c>
      <c r="Q26" s="11" t="s">
        <v>585</v>
      </c>
      <c r="R26" s="11" t="s">
        <v>40</v>
      </c>
    </row>
    <row r="27" spans="1:18" s="4" customFormat="1" x14ac:dyDescent="0.2">
      <c r="A27" s="4">
        <v>30</v>
      </c>
      <c r="B27" s="4" t="s">
        <v>86</v>
      </c>
      <c r="C27" s="4" t="s">
        <v>22</v>
      </c>
      <c r="E27" s="5">
        <v>1</v>
      </c>
      <c r="F27" s="4">
        <v>15</v>
      </c>
      <c r="G27" s="4">
        <v>100</v>
      </c>
      <c r="H27" s="4">
        <v>45</v>
      </c>
      <c r="I27" s="4">
        <v>1</v>
      </c>
      <c r="J27" s="4">
        <v>0.3</v>
      </c>
      <c r="K27" s="6">
        <f t="shared" si="21"/>
        <v>6.463304070095651</v>
      </c>
      <c r="L27" s="6">
        <f t="shared" si="5"/>
        <v>1.6158260175239127</v>
      </c>
      <c r="M27" s="6">
        <f t="shared" si="22"/>
        <v>0.98831771756394959</v>
      </c>
      <c r="N27" s="6">
        <f t="shared" si="23"/>
        <v>9.8831771756394957</v>
      </c>
      <c r="O27" s="51">
        <v>2.6</v>
      </c>
      <c r="P27" s="4">
        <v>0.3</v>
      </c>
      <c r="Q27" s="7"/>
      <c r="R27" s="7" t="s">
        <v>41</v>
      </c>
    </row>
    <row r="28" spans="1:18" s="8" customFormat="1" x14ac:dyDescent="0.2">
      <c r="A28" s="8">
        <v>30</v>
      </c>
      <c r="B28" s="8" t="s">
        <v>87</v>
      </c>
      <c r="C28" s="8" t="s">
        <v>22</v>
      </c>
      <c r="E28" s="9" t="s">
        <v>16</v>
      </c>
      <c r="F28" s="8">
        <v>15</v>
      </c>
      <c r="G28" s="8">
        <v>100</v>
      </c>
      <c r="H28" s="8">
        <v>45</v>
      </c>
      <c r="I28" s="8">
        <v>1</v>
      </c>
      <c r="J28" s="8">
        <v>0.3</v>
      </c>
      <c r="K28" s="10">
        <f t="shared" si="21"/>
        <v>6.463304070095651</v>
      </c>
      <c r="L28" s="10">
        <f t="shared" si="5"/>
        <v>1.6158260175239127</v>
      </c>
      <c r="M28" s="10">
        <f t="shared" si="22"/>
        <v>0.98831771756394959</v>
      </c>
      <c r="N28" s="10">
        <f t="shared" si="23"/>
        <v>9.8831771756394957</v>
      </c>
      <c r="O28" s="50">
        <v>2.6</v>
      </c>
      <c r="P28" s="8">
        <v>0.3</v>
      </c>
      <c r="Q28" s="11" t="s">
        <v>580</v>
      </c>
      <c r="R28" s="11" t="s">
        <v>51</v>
      </c>
    </row>
    <row r="29" spans="1:18" s="4" customFormat="1" x14ac:dyDescent="0.2">
      <c r="A29" s="4">
        <v>30</v>
      </c>
      <c r="B29" s="4" t="s">
        <v>88</v>
      </c>
      <c r="C29" s="4" t="s">
        <v>22</v>
      </c>
      <c r="E29" s="5" t="s">
        <v>16</v>
      </c>
      <c r="F29" s="4">
        <v>15</v>
      </c>
      <c r="G29" s="4">
        <v>100</v>
      </c>
      <c r="H29" s="4">
        <v>45</v>
      </c>
      <c r="I29" s="4">
        <v>10</v>
      </c>
      <c r="J29" s="4">
        <v>0.3</v>
      </c>
      <c r="K29" s="6">
        <f t="shared" si="21"/>
        <v>6.463304070095651</v>
      </c>
      <c r="L29" s="6">
        <f t="shared" si="5"/>
        <v>1.6158260175239127</v>
      </c>
      <c r="M29" s="6">
        <f t="shared" si="22"/>
        <v>0.98831771756394959</v>
      </c>
      <c r="N29" s="6">
        <f t="shared" si="23"/>
        <v>9.8831771756394957</v>
      </c>
      <c r="O29" s="51">
        <v>2.6</v>
      </c>
      <c r="P29" s="4">
        <v>0.3</v>
      </c>
      <c r="Q29" s="7" t="s">
        <v>577</v>
      </c>
      <c r="R29" s="7" t="s">
        <v>42</v>
      </c>
    </row>
    <row r="30" spans="1:18" s="8" customFormat="1" x14ac:dyDescent="0.2">
      <c r="A30" s="8">
        <v>30</v>
      </c>
      <c r="B30" s="8" t="s">
        <v>89</v>
      </c>
      <c r="C30" s="8" t="s">
        <v>22</v>
      </c>
      <c r="E30" s="9" t="s">
        <v>20</v>
      </c>
      <c r="F30" s="8">
        <v>15</v>
      </c>
      <c r="G30" s="8">
        <v>100</v>
      </c>
      <c r="H30" s="8">
        <v>45</v>
      </c>
      <c r="I30" s="8">
        <v>1</v>
      </c>
      <c r="J30" s="8">
        <v>0.3</v>
      </c>
      <c r="K30" s="10">
        <f t="shared" ref="K30:K31" si="24">A30/(G30^(1/3))</f>
        <v>6.463304070095651</v>
      </c>
      <c r="L30" s="10">
        <f t="shared" si="5"/>
        <v>1.6158260175239127</v>
      </c>
      <c r="M30" s="10">
        <f t="shared" ref="M30:M31" si="25">0.5*O30*1000*PI()*A30^3/6*(F30*1000)^2/4184000000000000</f>
        <v>0.98831771756394959</v>
      </c>
      <c r="N30" s="10">
        <f t="shared" ref="N30:N31" si="26">1000*M30/G30</f>
        <v>9.8831771756394957</v>
      </c>
      <c r="O30" s="50">
        <v>2.6</v>
      </c>
      <c r="P30" s="8">
        <v>0.3</v>
      </c>
      <c r="Q30" s="11" t="s">
        <v>574</v>
      </c>
      <c r="R30" s="11" t="s">
        <v>43</v>
      </c>
    </row>
    <row r="31" spans="1:18" s="4" customFormat="1" x14ac:dyDescent="0.2">
      <c r="A31" s="4">
        <v>30</v>
      </c>
      <c r="B31" s="4" t="s">
        <v>570</v>
      </c>
      <c r="C31" s="4" t="s">
        <v>22</v>
      </c>
      <c r="E31" s="5">
        <v>1</v>
      </c>
      <c r="F31" s="4">
        <v>15</v>
      </c>
      <c r="G31" s="4">
        <v>1000</v>
      </c>
      <c r="H31" s="4">
        <v>45</v>
      </c>
      <c r="I31" s="4">
        <v>1</v>
      </c>
      <c r="J31" s="4">
        <v>0.3</v>
      </c>
      <c r="K31" s="6">
        <f t="shared" si="24"/>
        <v>3.0000000000000004</v>
      </c>
      <c r="L31" s="6">
        <f t="shared" si="5"/>
        <v>0.75000000000000011</v>
      </c>
      <c r="M31" s="6">
        <f t="shared" si="25"/>
        <v>0.98831771756394959</v>
      </c>
      <c r="N31" s="6">
        <f t="shared" si="26"/>
        <v>0.98831771756394959</v>
      </c>
      <c r="O31" s="51">
        <v>2.6</v>
      </c>
      <c r="P31" s="4">
        <v>0.3</v>
      </c>
      <c r="Q31" s="7" t="s">
        <v>571</v>
      </c>
      <c r="R31" s="7" t="s">
        <v>36</v>
      </c>
    </row>
    <row r="32" spans="1:18" s="8" customFormat="1" x14ac:dyDescent="0.2">
      <c r="A32" s="8">
        <v>30</v>
      </c>
      <c r="B32" s="8" t="s">
        <v>90</v>
      </c>
      <c r="C32" s="8" t="s">
        <v>22</v>
      </c>
      <c r="D32" s="8" t="s">
        <v>26</v>
      </c>
      <c r="E32" s="9">
        <v>1</v>
      </c>
      <c r="F32" s="8">
        <v>15</v>
      </c>
      <c r="G32" s="8">
        <v>1</v>
      </c>
      <c r="H32" s="8">
        <v>45</v>
      </c>
      <c r="I32" s="8">
        <v>0</v>
      </c>
      <c r="J32" s="8">
        <v>0.3</v>
      </c>
      <c r="K32" s="10">
        <f>A32/(G32^(1/3))</f>
        <v>30</v>
      </c>
      <c r="L32" s="10">
        <f t="shared" si="5"/>
        <v>7.5</v>
      </c>
      <c r="M32" s="10">
        <f>0.5*O32*1000*PI()*A32^3/6*(F32*1000)^2/4184000000000000</f>
        <v>0.98831771756394959</v>
      </c>
      <c r="N32" s="10">
        <f>1000*M32/G32</f>
        <v>988.3177175639496</v>
      </c>
      <c r="O32" s="50">
        <v>2.6</v>
      </c>
      <c r="P32" s="8">
        <v>0.3</v>
      </c>
      <c r="Q32" s="11" t="s">
        <v>568</v>
      </c>
      <c r="R32" s="11" t="s">
        <v>44</v>
      </c>
    </row>
    <row r="33" spans="1:18" s="20" customFormat="1" x14ac:dyDescent="0.2">
      <c r="A33" s="20">
        <v>30</v>
      </c>
      <c r="B33" s="20" t="s">
        <v>85</v>
      </c>
      <c r="C33" s="20" t="s">
        <v>22</v>
      </c>
      <c r="E33" s="21" t="s">
        <v>20</v>
      </c>
      <c r="F33" s="20">
        <v>20</v>
      </c>
      <c r="G33" s="20">
        <v>20</v>
      </c>
      <c r="H33" s="20">
        <v>45</v>
      </c>
      <c r="I33" s="20">
        <v>1</v>
      </c>
      <c r="J33" s="20">
        <v>0.3</v>
      </c>
      <c r="K33" s="22">
        <f t="shared" ref="K33:K36" si="27">A33/(G33^(1/3))</f>
        <v>11.05209449592116</v>
      </c>
      <c r="L33" s="22">
        <f t="shared" si="5"/>
        <v>2.7630236239802901</v>
      </c>
      <c r="M33" s="22">
        <f t="shared" ref="M33:M36" si="28">0.5*O33*1000*PI()*A33^3/6*(F33*1000)^2/4184000000000000</f>
        <v>1.7570092756692437</v>
      </c>
      <c r="N33" s="22">
        <f t="shared" ref="N33:N36" si="29">1000*M33/G33</f>
        <v>87.850463783462175</v>
      </c>
      <c r="O33" s="52">
        <v>2.6</v>
      </c>
      <c r="P33" s="20">
        <v>0.3</v>
      </c>
      <c r="Q33" s="23" t="s">
        <v>584</v>
      </c>
      <c r="R33" s="23" t="s">
        <v>45</v>
      </c>
    </row>
    <row r="34" spans="1:18" s="24" customFormat="1" x14ac:dyDescent="0.2">
      <c r="A34" s="24">
        <v>30</v>
      </c>
      <c r="B34" s="24" t="s">
        <v>86</v>
      </c>
      <c r="C34" s="24" t="s">
        <v>22</v>
      </c>
      <c r="E34" s="25">
        <v>1</v>
      </c>
      <c r="F34" s="24">
        <v>20</v>
      </c>
      <c r="G34" s="24">
        <v>100</v>
      </c>
      <c r="H34" s="24">
        <v>45</v>
      </c>
      <c r="I34" s="24">
        <v>1</v>
      </c>
      <c r="J34" s="24">
        <v>0.3</v>
      </c>
      <c r="K34" s="26">
        <f t="shared" si="27"/>
        <v>6.463304070095651</v>
      </c>
      <c r="L34" s="26">
        <f t="shared" si="5"/>
        <v>1.6158260175239127</v>
      </c>
      <c r="M34" s="26">
        <f t="shared" si="28"/>
        <v>1.7570092756692437</v>
      </c>
      <c r="N34" s="26">
        <f t="shared" si="29"/>
        <v>17.570092756692436</v>
      </c>
      <c r="O34" s="53">
        <v>2.6</v>
      </c>
      <c r="P34" s="24">
        <v>0.3</v>
      </c>
      <c r="Q34" s="27" t="s">
        <v>582</v>
      </c>
      <c r="R34" s="27" t="s">
        <v>46</v>
      </c>
    </row>
    <row r="35" spans="1:18" s="20" customFormat="1" x14ac:dyDescent="0.2">
      <c r="A35" s="20">
        <v>30</v>
      </c>
      <c r="B35" s="20" t="s">
        <v>87</v>
      </c>
      <c r="C35" s="20" t="s">
        <v>22</v>
      </c>
      <c r="E35" s="21" t="s">
        <v>16</v>
      </c>
      <c r="F35" s="20">
        <v>20</v>
      </c>
      <c r="G35" s="20">
        <v>100</v>
      </c>
      <c r="H35" s="20">
        <v>45</v>
      </c>
      <c r="I35" s="20">
        <v>1</v>
      </c>
      <c r="J35" s="20">
        <v>0.3</v>
      </c>
      <c r="K35" s="22">
        <f t="shared" si="27"/>
        <v>6.463304070095651</v>
      </c>
      <c r="L35" s="22">
        <f t="shared" si="5"/>
        <v>1.6158260175239127</v>
      </c>
      <c r="M35" s="22">
        <f t="shared" si="28"/>
        <v>1.7570092756692437</v>
      </c>
      <c r="N35" s="22">
        <f t="shared" si="29"/>
        <v>17.570092756692436</v>
      </c>
      <c r="O35" s="52">
        <v>2.6</v>
      </c>
      <c r="P35" s="20">
        <v>0.3</v>
      </c>
      <c r="Q35" s="23" t="s">
        <v>579</v>
      </c>
      <c r="R35" s="23" t="s">
        <v>47</v>
      </c>
    </row>
    <row r="36" spans="1:18" s="24" customFormat="1" x14ac:dyDescent="0.2">
      <c r="A36" s="24">
        <v>30</v>
      </c>
      <c r="B36" s="24" t="s">
        <v>88</v>
      </c>
      <c r="C36" s="24" t="s">
        <v>22</v>
      </c>
      <c r="E36" s="25" t="s">
        <v>16</v>
      </c>
      <c r="F36" s="24">
        <v>20</v>
      </c>
      <c r="G36" s="24">
        <v>100</v>
      </c>
      <c r="H36" s="24">
        <v>45</v>
      </c>
      <c r="I36" s="24">
        <v>10</v>
      </c>
      <c r="J36" s="24">
        <v>0.3</v>
      </c>
      <c r="K36" s="26">
        <f t="shared" si="27"/>
        <v>6.463304070095651</v>
      </c>
      <c r="L36" s="26">
        <f t="shared" si="5"/>
        <v>1.6158260175239127</v>
      </c>
      <c r="M36" s="26">
        <f t="shared" si="28"/>
        <v>1.7570092756692437</v>
      </c>
      <c r="N36" s="26">
        <f t="shared" si="29"/>
        <v>17.570092756692436</v>
      </c>
      <c r="O36" s="53">
        <v>2.6</v>
      </c>
      <c r="P36" s="24">
        <v>0.3</v>
      </c>
      <c r="Q36" s="27" t="s">
        <v>576</v>
      </c>
      <c r="R36" s="27" t="s">
        <v>48</v>
      </c>
    </row>
    <row r="37" spans="1:18" s="20" customFormat="1" x14ac:dyDescent="0.2">
      <c r="A37" s="20">
        <v>30</v>
      </c>
      <c r="B37" s="20" t="s">
        <v>89</v>
      </c>
      <c r="C37" s="20" t="s">
        <v>22</v>
      </c>
      <c r="E37" s="28" t="s">
        <v>20</v>
      </c>
      <c r="F37" s="29">
        <v>20</v>
      </c>
      <c r="G37" s="29">
        <v>100</v>
      </c>
      <c r="H37" s="29">
        <v>45</v>
      </c>
      <c r="I37" s="29">
        <v>1</v>
      </c>
      <c r="J37" s="20">
        <v>0.3</v>
      </c>
      <c r="K37" s="22">
        <f t="shared" ref="K37:K38" si="30">A37/(G37^(1/3))</f>
        <v>6.463304070095651</v>
      </c>
      <c r="L37" s="22">
        <f t="shared" si="5"/>
        <v>1.6158260175239127</v>
      </c>
      <c r="M37" s="22">
        <f t="shared" ref="M37:M38" si="31">0.5*O37*1000*PI()*A37^3/6*(F37*1000)^2/4184000000000000</f>
        <v>1.7570092756692437</v>
      </c>
      <c r="N37" s="22">
        <f t="shared" ref="N37:N38" si="32">1000*M37/G37</f>
        <v>17.570092756692436</v>
      </c>
      <c r="O37" s="52">
        <v>2.6</v>
      </c>
      <c r="P37" s="20">
        <v>0.3</v>
      </c>
      <c r="Q37" s="23" t="s">
        <v>573</v>
      </c>
      <c r="R37" s="23" t="s">
        <v>52</v>
      </c>
    </row>
    <row r="38" spans="1:18" s="24" customFormat="1" x14ac:dyDescent="0.2">
      <c r="A38" s="24">
        <v>30</v>
      </c>
      <c r="B38" s="24" t="s">
        <v>570</v>
      </c>
      <c r="C38" s="24" t="s">
        <v>22</v>
      </c>
      <c r="E38" s="25">
        <v>1</v>
      </c>
      <c r="F38" s="24">
        <v>20</v>
      </c>
      <c r="G38" s="24">
        <v>1000</v>
      </c>
      <c r="H38" s="24">
        <v>45</v>
      </c>
      <c r="I38" s="24">
        <v>1</v>
      </c>
      <c r="J38" s="24">
        <v>0.3</v>
      </c>
      <c r="K38" s="26">
        <f t="shared" si="30"/>
        <v>3.0000000000000004</v>
      </c>
      <c r="L38" s="26">
        <f t="shared" si="5"/>
        <v>0.75000000000000011</v>
      </c>
      <c r="M38" s="26">
        <f t="shared" si="31"/>
        <v>1.7570092756692437</v>
      </c>
      <c r="N38" s="26">
        <f t="shared" si="32"/>
        <v>1.7570092756692437</v>
      </c>
      <c r="O38" s="53">
        <v>2.6</v>
      </c>
      <c r="P38" s="24">
        <v>0.3</v>
      </c>
      <c r="Q38" s="27" t="s">
        <v>566</v>
      </c>
      <c r="R38" s="27" t="s">
        <v>36</v>
      </c>
    </row>
    <row r="39" spans="1:18" s="20" customFormat="1" x14ac:dyDescent="0.2">
      <c r="A39" s="20">
        <v>30</v>
      </c>
      <c r="B39" s="20" t="s">
        <v>90</v>
      </c>
      <c r="C39" s="20" t="s">
        <v>22</v>
      </c>
      <c r="D39" s="20" t="s">
        <v>26</v>
      </c>
      <c r="E39" s="21">
        <v>1</v>
      </c>
      <c r="F39" s="20">
        <v>20</v>
      </c>
      <c r="G39" s="20">
        <v>1</v>
      </c>
      <c r="H39" s="20">
        <v>45</v>
      </c>
      <c r="I39" s="20">
        <v>0</v>
      </c>
      <c r="J39" s="20">
        <v>0.3</v>
      </c>
      <c r="K39" s="22">
        <f>A39/(G39^(1/3))</f>
        <v>30</v>
      </c>
      <c r="L39" s="22">
        <f t="shared" si="5"/>
        <v>7.5</v>
      </c>
      <c r="M39" s="22">
        <f>0.5*O39*1000*PI()*A39^3/6*(F39*1000)^2/4184000000000000</f>
        <v>1.7570092756692437</v>
      </c>
      <c r="N39" s="22">
        <f>1000*M39/G39</f>
        <v>1757.0092756692436</v>
      </c>
      <c r="O39" s="52">
        <v>2.6</v>
      </c>
      <c r="P39" s="20">
        <v>0.3</v>
      </c>
      <c r="Q39" s="23" t="s">
        <v>567</v>
      </c>
      <c r="R39" s="23" t="s">
        <v>49</v>
      </c>
    </row>
    <row r="40" spans="1:18" x14ac:dyDescent="0.2">
      <c r="Q40" s="34"/>
      <c r="R40" s="34"/>
    </row>
    <row r="42" spans="1:18" x14ac:dyDescent="0.2">
      <c r="A42" t="s">
        <v>0</v>
      </c>
      <c r="B42" t="s">
        <v>8</v>
      </c>
      <c r="C42" t="s">
        <v>21</v>
      </c>
      <c r="D42" t="s">
        <v>13</v>
      </c>
      <c r="E42" s="3" t="s">
        <v>15</v>
      </c>
      <c r="F42" t="s">
        <v>3</v>
      </c>
      <c r="G42" t="s">
        <v>17</v>
      </c>
      <c r="H42" t="s">
        <v>14</v>
      </c>
      <c r="I42" t="s">
        <v>11</v>
      </c>
      <c r="J42" t="s">
        <v>12</v>
      </c>
      <c r="K42" s="1" t="s">
        <v>4</v>
      </c>
      <c r="L42" s="1" t="s">
        <v>7</v>
      </c>
      <c r="M42" s="1" t="s">
        <v>5</v>
      </c>
      <c r="N42" s="1" t="s">
        <v>6</v>
      </c>
      <c r="O42" s="47" t="s">
        <v>1</v>
      </c>
      <c r="P42" t="s">
        <v>2</v>
      </c>
      <c r="Q42" t="s">
        <v>9</v>
      </c>
      <c r="R42" t="s">
        <v>10</v>
      </c>
    </row>
    <row r="43" spans="1:18" s="12" customFormat="1" x14ac:dyDescent="0.2">
      <c r="A43" s="12">
        <v>35</v>
      </c>
      <c r="B43" s="12" t="s">
        <v>91</v>
      </c>
      <c r="C43" s="12" t="s">
        <v>22</v>
      </c>
      <c r="E43" s="13" t="s">
        <v>16</v>
      </c>
      <c r="F43" s="12">
        <v>10</v>
      </c>
      <c r="G43" s="12">
        <v>100</v>
      </c>
      <c r="H43" s="12">
        <v>45</v>
      </c>
      <c r="I43" s="12">
        <v>1</v>
      </c>
      <c r="J43" s="12">
        <v>0.3</v>
      </c>
      <c r="K43" s="14">
        <f t="shared" ref="K43" si="33">A43/(G43^(1/3))</f>
        <v>7.5405214151115922</v>
      </c>
      <c r="L43" s="14">
        <f t="shared" ref="L43:L54" si="34">K43*0.25</f>
        <v>1.8851303537778981</v>
      </c>
      <c r="M43" s="14">
        <f t="shared" ref="M43" si="35">0.5*O43*1000*PI()*A43^3/6*(F43*1000)^2/4184000000000000</f>
        <v>0.69751641383628538</v>
      </c>
      <c r="N43" s="14">
        <f t="shared" ref="N43" si="36">1000*M43/G43</f>
        <v>6.9751641383628531</v>
      </c>
      <c r="O43" s="48">
        <v>2.6</v>
      </c>
      <c r="P43" s="12">
        <v>0.3</v>
      </c>
      <c r="Q43" s="15" t="s">
        <v>597</v>
      </c>
      <c r="R43" s="15" t="s">
        <v>55</v>
      </c>
    </row>
    <row r="44" spans="1:18" s="16" customFormat="1" x14ac:dyDescent="0.2">
      <c r="A44" s="16">
        <v>35</v>
      </c>
      <c r="B44" s="16" t="s">
        <v>92</v>
      </c>
      <c r="C44" s="16" t="s">
        <v>22</v>
      </c>
      <c r="E44" s="17" t="s">
        <v>53</v>
      </c>
      <c r="F44" s="16">
        <v>10</v>
      </c>
      <c r="G44" s="16">
        <v>100</v>
      </c>
      <c r="H44" s="16">
        <v>45</v>
      </c>
      <c r="I44" s="16">
        <v>1</v>
      </c>
      <c r="J44" s="16">
        <v>0.3</v>
      </c>
      <c r="K44" s="18">
        <f t="shared" ref="K44:K45" si="37">A44/(G44^(1/3))</f>
        <v>7.5405214151115922</v>
      </c>
      <c r="L44" s="18">
        <f t="shared" si="34"/>
        <v>1.8851303537778981</v>
      </c>
      <c r="M44" s="18">
        <f t="shared" ref="M44:M45" si="38">0.5*O44*1000*PI()*A44^3/6*(F44*1000)^2/4184000000000000</f>
        <v>0.69751641383628538</v>
      </c>
      <c r="N44" s="18">
        <f t="shared" ref="N44:N45" si="39">1000*M44/G44</f>
        <v>6.9751641383628531</v>
      </c>
      <c r="O44" s="49">
        <v>2.6</v>
      </c>
      <c r="P44" s="16">
        <v>0.3</v>
      </c>
      <c r="Q44" s="19" t="s">
        <v>594</v>
      </c>
      <c r="R44" s="19" t="s">
        <v>56</v>
      </c>
    </row>
    <row r="45" spans="1:18" s="12" customFormat="1" x14ac:dyDescent="0.2">
      <c r="A45" s="12">
        <v>35</v>
      </c>
      <c r="B45" s="12" t="s">
        <v>93</v>
      </c>
      <c r="C45" s="12" t="s">
        <v>22</v>
      </c>
      <c r="E45" s="13" t="s">
        <v>54</v>
      </c>
      <c r="F45" s="12">
        <v>10</v>
      </c>
      <c r="G45" s="12">
        <v>100</v>
      </c>
      <c r="H45" s="12">
        <v>45</v>
      </c>
      <c r="I45" s="12">
        <v>1</v>
      </c>
      <c r="J45" s="12">
        <v>0.3</v>
      </c>
      <c r="K45" s="14">
        <f t="shared" si="37"/>
        <v>7.5405214151115922</v>
      </c>
      <c r="L45" s="14">
        <f t="shared" si="34"/>
        <v>1.8851303537778981</v>
      </c>
      <c r="M45" s="14">
        <f t="shared" si="38"/>
        <v>0.69751641383628538</v>
      </c>
      <c r="N45" s="14">
        <f t="shared" si="39"/>
        <v>6.9751641383628531</v>
      </c>
      <c r="O45" s="48">
        <v>2.6</v>
      </c>
      <c r="P45" s="12">
        <v>0.3</v>
      </c>
      <c r="Q45" s="15" t="s">
        <v>591</v>
      </c>
      <c r="R45" s="15" t="s">
        <v>57</v>
      </c>
    </row>
    <row r="46" spans="1:18" s="16" customFormat="1" x14ac:dyDescent="0.2">
      <c r="A46" s="16">
        <v>35</v>
      </c>
      <c r="B46" s="16" t="s">
        <v>94</v>
      </c>
      <c r="C46" s="16" t="s">
        <v>22</v>
      </c>
      <c r="D46" s="16" t="s">
        <v>26</v>
      </c>
      <c r="E46" s="17">
        <v>1</v>
      </c>
      <c r="F46" s="16">
        <v>10</v>
      </c>
      <c r="G46" s="16">
        <v>1</v>
      </c>
      <c r="H46" s="16">
        <v>45</v>
      </c>
      <c r="I46" s="16">
        <v>0</v>
      </c>
      <c r="J46" s="16">
        <v>0.3</v>
      </c>
      <c r="K46" s="18">
        <f>A46/(G46^(1/3))</f>
        <v>35</v>
      </c>
      <c r="L46" s="18">
        <f t="shared" si="34"/>
        <v>8.75</v>
      </c>
      <c r="M46" s="18">
        <f>0.5*O46*1000*PI()*A46^3/6*(F46*1000)^2/4184000000000000</f>
        <v>0.69751641383628538</v>
      </c>
      <c r="N46" s="18">
        <f>1000*M46/G46</f>
        <v>697.51641383628532</v>
      </c>
      <c r="O46" s="49">
        <v>2.6</v>
      </c>
      <c r="P46" s="16">
        <v>0.3</v>
      </c>
      <c r="Q46" s="19" t="s">
        <v>588</v>
      </c>
      <c r="R46" s="19" t="s">
        <v>58</v>
      </c>
    </row>
    <row r="47" spans="1:18" s="8" customFormat="1" x14ac:dyDescent="0.2">
      <c r="A47" s="8">
        <v>35</v>
      </c>
      <c r="B47" s="8" t="s">
        <v>91</v>
      </c>
      <c r="C47" s="8" t="s">
        <v>22</v>
      </c>
      <c r="E47" s="9" t="s">
        <v>16</v>
      </c>
      <c r="F47" s="8">
        <v>15</v>
      </c>
      <c r="G47" s="8">
        <v>100</v>
      </c>
      <c r="H47" s="8">
        <v>45</v>
      </c>
      <c r="I47" s="8">
        <v>1</v>
      </c>
      <c r="J47" s="8">
        <v>0.3</v>
      </c>
      <c r="K47" s="10">
        <f t="shared" ref="K47:K49" si="40">A47/(G47^(1/3))</f>
        <v>7.5405214151115922</v>
      </c>
      <c r="L47" s="10">
        <f t="shared" si="34"/>
        <v>1.8851303537778981</v>
      </c>
      <c r="M47" s="10">
        <f t="shared" ref="M47:M49" si="41">0.5*O47*1000*PI()*A47^3/6*(F47*1000)^2/4184000000000000</f>
        <v>1.5694119311316421</v>
      </c>
      <c r="N47" s="10">
        <f t="shared" ref="N47:N49" si="42">1000*M47/G47</f>
        <v>15.694119311316422</v>
      </c>
      <c r="O47" s="50">
        <v>2.6</v>
      </c>
      <c r="P47" s="8">
        <v>0.3</v>
      </c>
      <c r="Q47" s="11" t="s">
        <v>596</v>
      </c>
      <c r="R47" s="11" t="s">
        <v>59</v>
      </c>
    </row>
    <row r="48" spans="1:18" s="4" customFormat="1" x14ac:dyDescent="0.2">
      <c r="A48" s="4">
        <v>35</v>
      </c>
      <c r="B48" s="4" t="s">
        <v>92</v>
      </c>
      <c r="C48" s="4" t="s">
        <v>22</v>
      </c>
      <c r="E48" s="5" t="s">
        <v>53</v>
      </c>
      <c r="F48" s="4">
        <v>15</v>
      </c>
      <c r="G48" s="4">
        <v>100</v>
      </c>
      <c r="H48" s="4">
        <v>45</v>
      </c>
      <c r="I48" s="4">
        <v>1</v>
      </c>
      <c r="J48" s="4">
        <v>0.3</v>
      </c>
      <c r="K48" s="6">
        <f t="shared" si="40"/>
        <v>7.5405214151115922</v>
      </c>
      <c r="L48" s="6">
        <f t="shared" si="34"/>
        <v>1.8851303537778981</v>
      </c>
      <c r="M48" s="6">
        <f t="shared" si="41"/>
        <v>1.5694119311316421</v>
      </c>
      <c r="N48" s="6">
        <f t="shared" si="42"/>
        <v>15.694119311316422</v>
      </c>
      <c r="O48" s="51">
        <v>2.6</v>
      </c>
      <c r="P48" s="4">
        <v>0.3</v>
      </c>
      <c r="Q48" s="7" t="s">
        <v>593</v>
      </c>
      <c r="R48" s="7" t="s">
        <v>60</v>
      </c>
    </row>
    <row r="49" spans="1:18" s="8" customFormat="1" x14ac:dyDescent="0.2">
      <c r="A49" s="8">
        <v>35</v>
      </c>
      <c r="B49" s="8" t="s">
        <v>93</v>
      </c>
      <c r="C49" s="8" t="s">
        <v>22</v>
      </c>
      <c r="E49" s="9" t="s">
        <v>54</v>
      </c>
      <c r="F49" s="8">
        <v>15</v>
      </c>
      <c r="G49" s="8">
        <v>100</v>
      </c>
      <c r="H49" s="8">
        <v>45</v>
      </c>
      <c r="I49" s="8">
        <v>1</v>
      </c>
      <c r="J49" s="8">
        <v>0.3</v>
      </c>
      <c r="K49" s="10">
        <f t="shared" si="40"/>
        <v>7.5405214151115922</v>
      </c>
      <c r="L49" s="10">
        <f t="shared" si="34"/>
        <v>1.8851303537778981</v>
      </c>
      <c r="M49" s="10">
        <f t="shared" si="41"/>
        <v>1.5694119311316421</v>
      </c>
      <c r="N49" s="10">
        <f t="shared" si="42"/>
        <v>15.694119311316422</v>
      </c>
      <c r="O49" s="50">
        <v>2.6</v>
      </c>
      <c r="P49" s="8">
        <v>0.3</v>
      </c>
      <c r="Q49" s="11" t="s">
        <v>590</v>
      </c>
      <c r="R49" s="11" t="s">
        <v>61</v>
      </c>
    </row>
    <row r="50" spans="1:18" s="4" customFormat="1" x14ac:dyDescent="0.2">
      <c r="A50" s="4">
        <v>35</v>
      </c>
      <c r="B50" s="4" t="s">
        <v>94</v>
      </c>
      <c r="C50" s="4" t="s">
        <v>22</v>
      </c>
      <c r="D50" s="4" t="s">
        <v>26</v>
      </c>
      <c r="E50" s="5">
        <v>1</v>
      </c>
      <c r="F50" s="4">
        <v>15</v>
      </c>
      <c r="G50" s="4">
        <v>1</v>
      </c>
      <c r="H50" s="4">
        <v>45</v>
      </c>
      <c r="I50" s="4">
        <v>0</v>
      </c>
      <c r="J50" s="4">
        <v>0.3</v>
      </c>
      <c r="K50" s="6">
        <f>A50/(G50^(1/3))</f>
        <v>35</v>
      </c>
      <c r="L50" s="6">
        <f t="shared" si="34"/>
        <v>8.75</v>
      </c>
      <c r="M50" s="6">
        <f>0.5*O50*1000*PI()*A50^3/6*(F50*1000)^2/4184000000000000</f>
        <v>1.5694119311316421</v>
      </c>
      <c r="N50" s="6">
        <f>1000*M50/G50</f>
        <v>1569.4119311316422</v>
      </c>
      <c r="O50" s="51">
        <v>2.6</v>
      </c>
      <c r="P50" s="4">
        <v>0.3</v>
      </c>
      <c r="Q50" s="7" t="s">
        <v>587</v>
      </c>
      <c r="R50" s="7" t="s">
        <v>62</v>
      </c>
    </row>
    <row r="51" spans="1:18" s="20" customFormat="1" x14ac:dyDescent="0.2">
      <c r="A51" s="20">
        <v>35</v>
      </c>
      <c r="B51" s="20" t="s">
        <v>91</v>
      </c>
      <c r="C51" s="20" t="s">
        <v>22</v>
      </c>
      <c r="E51" s="21" t="s">
        <v>16</v>
      </c>
      <c r="F51" s="20">
        <v>20</v>
      </c>
      <c r="G51" s="20">
        <v>100</v>
      </c>
      <c r="H51" s="20">
        <v>45</v>
      </c>
      <c r="I51" s="20">
        <v>1</v>
      </c>
      <c r="J51" s="20">
        <v>0.3</v>
      </c>
      <c r="K51" s="22">
        <f t="shared" ref="K51:K53" si="43">A51/(G51^(1/3))</f>
        <v>7.5405214151115922</v>
      </c>
      <c r="L51" s="22">
        <f t="shared" si="34"/>
        <v>1.8851303537778981</v>
      </c>
      <c r="M51" s="22">
        <f t="shared" ref="M51:M53" si="44">0.5*O51*1000*PI()*A51^3/6*(F51*1000)^2/4184000000000000</f>
        <v>2.7900656553451415</v>
      </c>
      <c r="N51" s="22">
        <f t="shared" ref="N51:N53" si="45">1000*M51/G51</f>
        <v>27.900656553451412</v>
      </c>
      <c r="O51" s="52">
        <v>2.6</v>
      </c>
      <c r="P51" s="20">
        <v>0.3</v>
      </c>
      <c r="Q51" s="23" t="s">
        <v>595</v>
      </c>
      <c r="R51" s="23" t="s">
        <v>63</v>
      </c>
    </row>
    <row r="52" spans="1:18" s="24" customFormat="1" x14ac:dyDescent="0.2">
      <c r="A52" s="24">
        <v>35</v>
      </c>
      <c r="B52" s="24" t="s">
        <v>92</v>
      </c>
      <c r="C52" s="24" t="s">
        <v>22</v>
      </c>
      <c r="E52" s="25" t="s">
        <v>53</v>
      </c>
      <c r="F52" s="24">
        <v>20</v>
      </c>
      <c r="G52" s="24">
        <v>100</v>
      </c>
      <c r="H52" s="24">
        <v>45</v>
      </c>
      <c r="I52" s="24">
        <v>1</v>
      </c>
      <c r="J52" s="24">
        <v>0.3</v>
      </c>
      <c r="K52" s="26">
        <f t="shared" si="43"/>
        <v>7.5405214151115922</v>
      </c>
      <c r="L52" s="26">
        <f t="shared" si="34"/>
        <v>1.8851303537778981</v>
      </c>
      <c r="M52" s="26">
        <f t="shared" si="44"/>
        <v>2.7900656553451415</v>
      </c>
      <c r="N52" s="26">
        <f t="shared" si="45"/>
        <v>27.900656553451412</v>
      </c>
      <c r="O52" s="53">
        <v>2.6</v>
      </c>
      <c r="P52" s="24">
        <v>0.3</v>
      </c>
      <c r="Q52" s="27" t="s">
        <v>592</v>
      </c>
      <c r="R52" s="27" t="s">
        <v>64</v>
      </c>
    </row>
    <row r="53" spans="1:18" s="20" customFormat="1" x14ac:dyDescent="0.2">
      <c r="A53" s="20">
        <v>35</v>
      </c>
      <c r="B53" s="20" t="s">
        <v>93</v>
      </c>
      <c r="C53" s="20" t="s">
        <v>22</v>
      </c>
      <c r="E53" s="21" t="s">
        <v>54</v>
      </c>
      <c r="F53" s="20">
        <v>20</v>
      </c>
      <c r="G53" s="20">
        <v>100</v>
      </c>
      <c r="H53" s="20">
        <v>45</v>
      </c>
      <c r="I53" s="20">
        <v>1</v>
      </c>
      <c r="J53" s="20">
        <v>0.3</v>
      </c>
      <c r="K53" s="22">
        <f t="shared" si="43"/>
        <v>7.5405214151115922</v>
      </c>
      <c r="L53" s="22">
        <f t="shared" si="34"/>
        <v>1.8851303537778981</v>
      </c>
      <c r="M53" s="22">
        <f t="shared" si="44"/>
        <v>2.7900656553451415</v>
      </c>
      <c r="N53" s="22">
        <f t="shared" si="45"/>
        <v>27.900656553451412</v>
      </c>
      <c r="O53" s="52">
        <v>2.6</v>
      </c>
      <c r="P53" s="20">
        <v>0.3</v>
      </c>
      <c r="Q53" s="23" t="s">
        <v>589</v>
      </c>
      <c r="R53" s="23" t="s">
        <v>65</v>
      </c>
    </row>
    <row r="54" spans="1:18" s="24" customFormat="1" x14ac:dyDescent="0.2">
      <c r="A54" s="24">
        <v>35</v>
      </c>
      <c r="B54" s="24" t="s">
        <v>94</v>
      </c>
      <c r="C54" s="24" t="s">
        <v>22</v>
      </c>
      <c r="D54" s="24" t="s">
        <v>26</v>
      </c>
      <c r="E54" s="25">
        <v>1</v>
      </c>
      <c r="F54" s="24">
        <v>20</v>
      </c>
      <c r="G54" s="24">
        <v>1</v>
      </c>
      <c r="H54" s="24">
        <v>45</v>
      </c>
      <c r="I54" s="24">
        <v>0</v>
      </c>
      <c r="J54" s="24">
        <v>0.3</v>
      </c>
      <c r="K54" s="26">
        <f>A54/(G54^(1/3))</f>
        <v>35</v>
      </c>
      <c r="L54" s="26">
        <f t="shared" si="34"/>
        <v>8.75</v>
      </c>
      <c r="M54" s="26">
        <f>0.5*O54*1000*PI()*A54^3/6*(F54*1000)^2/4184000000000000</f>
        <v>2.7900656553451415</v>
      </c>
      <c r="N54" s="26">
        <f>1000*M54/G54</f>
        <v>2790.0656553451413</v>
      </c>
      <c r="O54" s="53">
        <v>2.6</v>
      </c>
      <c r="P54" s="24">
        <v>0.3</v>
      </c>
      <c r="Q54" s="27" t="s">
        <v>586</v>
      </c>
      <c r="R54" s="27" t="s">
        <v>66</v>
      </c>
    </row>
    <row r="55" spans="1:18" s="35" customFormat="1" x14ac:dyDescent="0.2">
      <c r="A55" s="35" t="s">
        <v>259</v>
      </c>
      <c r="E55" s="36"/>
      <c r="K55" s="37"/>
      <c r="L55" s="37"/>
      <c r="M55" s="37"/>
      <c r="N55" s="37"/>
      <c r="O55" s="54"/>
      <c r="Q55" s="38"/>
      <c r="R55" s="38"/>
    </row>
    <row r="56" spans="1:18" s="20" customFormat="1" x14ac:dyDescent="0.2">
      <c r="A56" s="20">
        <v>35</v>
      </c>
      <c r="B56" s="20" t="s">
        <v>91</v>
      </c>
      <c r="C56" s="20" t="s">
        <v>22</v>
      </c>
      <c r="D56" s="20" t="s">
        <v>260</v>
      </c>
      <c r="E56" s="21" t="s">
        <v>16</v>
      </c>
      <c r="F56" s="20">
        <v>20</v>
      </c>
      <c r="G56" s="20">
        <v>100</v>
      </c>
      <c r="H56" s="20">
        <v>45</v>
      </c>
      <c r="I56" s="20">
        <v>1</v>
      </c>
      <c r="J56" s="20">
        <v>0.3</v>
      </c>
      <c r="K56" s="22">
        <f t="shared" ref="K56:K58" si="46">A56/(G56^(1/3))</f>
        <v>7.5405214151115922</v>
      </c>
      <c r="L56" s="22">
        <f t="shared" ref="L56:L58" si="47">K56*0.25</f>
        <v>1.8851303537778981</v>
      </c>
      <c r="M56" s="22">
        <f t="shared" ref="M56:M58" si="48">0.5*O56*1000*PI()*A56^3/6*(F56*1000)^2/4184000000000000</f>
        <v>2.7900656553451415</v>
      </c>
      <c r="N56" s="22">
        <f t="shared" ref="N56:N58" si="49">1000*M56/G56</f>
        <v>27.900656553451412</v>
      </c>
      <c r="O56" s="52">
        <v>2.6</v>
      </c>
      <c r="P56" s="20">
        <v>0.3</v>
      </c>
      <c r="Q56" s="23" t="s">
        <v>261</v>
      </c>
      <c r="R56" s="23"/>
    </row>
    <row r="57" spans="1:18" s="24" customFormat="1" x14ac:dyDescent="0.2">
      <c r="A57" s="24">
        <v>35</v>
      </c>
      <c r="B57" s="24" t="s">
        <v>91</v>
      </c>
      <c r="C57" s="24" t="s">
        <v>22</v>
      </c>
      <c r="D57" s="24" t="s">
        <v>262</v>
      </c>
      <c r="E57" s="25" t="s">
        <v>16</v>
      </c>
      <c r="F57" s="24">
        <v>20</v>
      </c>
      <c r="G57" s="24">
        <v>100</v>
      </c>
      <c r="H57" s="24">
        <v>45</v>
      </c>
      <c r="I57" s="24">
        <v>1</v>
      </c>
      <c r="J57" s="24">
        <v>0.3</v>
      </c>
      <c r="K57" s="26">
        <f t="shared" si="46"/>
        <v>7.5405214151115922</v>
      </c>
      <c r="L57" s="26">
        <f t="shared" si="47"/>
        <v>1.8851303537778981</v>
      </c>
      <c r="M57" s="26">
        <f t="shared" si="48"/>
        <v>2.7900656553451415</v>
      </c>
      <c r="N57" s="26">
        <f t="shared" si="49"/>
        <v>27.900656553451412</v>
      </c>
      <c r="O57" s="53">
        <v>2.6</v>
      </c>
      <c r="P57" s="24">
        <v>0.3</v>
      </c>
      <c r="Q57" s="27" t="s">
        <v>263</v>
      </c>
      <c r="R57" s="27"/>
    </row>
    <row r="58" spans="1:18" s="20" customFormat="1" x14ac:dyDescent="0.2">
      <c r="A58" s="20">
        <v>35</v>
      </c>
      <c r="B58" s="20" t="s">
        <v>91</v>
      </c>
      <c r="C58" s="20" t="s">
        <v>22</v>
      </c>
      <c r="D58" s="20" t="s">
        <v>264</v>
      </c>
      <c r="E58" s="21" t="s">
        <v>16</v>
      </c>
      <c r="F58" s="20">
        <v>20</v>
      </c>
      <c r="G58" s="20">
        <v>100</v>
      </c>
      <c r="H58" s="20">
        <v>45</v>
      </c>
      <c r="I58" s="20">
        <v>1</v>
      </c>
      <c r="J58" s="20">
        <v>0.3</v>
      </c>
      <c r="K58" s="22">
        <f t="shared" si="46"/>
        <v>7.5405214151115922</v>
      </c>
      <c r="L58" s="22">
        <f t="shared" si="47"/>
        <v>1.8851303537778981</v>
      </c>
      <c r="M58" s="22">
        <f t="shared" si="48"/>
        <v>2.7900656553451415</v>
      </c>
      <c r="N58" s="22">
        <f t="shared" si="49"/>
        <v>27.900656553451412</v>
      </c>
      <c r="O58" s="52">
        <v>2.6</v>
      </c>
      <c r="P58" s="20">
        <v>0.3</v>
      </c>
      <c r="Q58" s="23" t="s">
        <v>265</v>
      </c>
      <c r="R58" s="23"/>
    </row>
    <row r="59" spans="1:18" x14ac:dyDescent="0.2">
      <c r="Q59" s="34"/>
      <c r="R59" s="34"/>
    </row>
    <row r="61" spans="1:18" x14ac:dyDescent="0.2">
      <c r="A61" t="s">
        <v>0</v>
      </c>
      <c r="B61" t="s">
        <v>8</v>
      </c>
      <c r="C61" t="s">
        <v>21</v>
      </c>
      <c r="D61" t="s">
        <v>13</v>
      </c>
      <c r="E61" s="3" t="s">
        <v>15</v>
      </c>
      <c r="F61" t="s">
        <v>3</v>
      </c>
      <c r="G61" t="s">
        <v>17</v>
      </c>
      <c r="H61" t="s">
        <v>14</v>
      </c>
      <c r="I61" t="s">
        <v>11</v>
      </c>
      <c r="J61" t="s">
        <v>12</v>
      </c>
      <c r="K61" s="1" t="s">
        <v>4</v>
      </c>
      <c r="L61" s="1" t="s">
        <v>7</v>
      </c>
      <c r="M61" s="1" t="s">
        <v>5</v>
      </c>
      <c r="N61" s="1" t="s">
        <v>6</v>
      </c>
      <c r="O61" s="47" t="s">
        <v>1</v>
      </c>
      <c r="P61" t="s">
        <v>2</v>
      </c>
      <c r="Q61" t="s">
        <v>9</v>
      </c>
      <c r="R61" t="s">
        <v>10</v>
      </c>
    </row>
    <row r="62" spans="1:18" s="12" customFormat="1" x14ac:dyDescent="0.2">
      <c r="A62" s="12">
        <v>40</v>
      </c>
      <c r="B62" s="12" t="s">
        <v>95</v>
      </c>
      <c r="C62" s="12" t="s">
        <v>22</v>
      </c>
      <c r="E62" s="13" t="s">
        <v>16</v>
      </c>
      <c r="F62" s="12">
        <v>10</v>
      </c>
      <c r="G62" s="12">
        <v>100</v>
      </c>
      <c r="H62" s="12">
        <v>45</v>
      </c>
      <c r="I62" s="12">
        <v>1</v>
      </c>
      <c r="J62" s="12">
        <v>0.3</v>
      </c>
      <c r="K62" s="14">
        <f t="shared" ref="K62:K65" si="50">A62/(G62^(1/3))</f>
        <v>8.6177387601275335</v>
      </c>
      <c r="L62" s="14">
        <f t="shared" ref="L62:L79" si="51">K62*0.25</f>
        <v>2.1544346900318834</v>
      </c>
      <c r="M62" s="14">
        <f t="shared" ref="M62:M65" si="52">0.5*O62*1000*PI()*A62^3/6*(F62*1000)^2/4184000000000000</f>
        <v>1.0411906818780703</v>
      </c>
      <c r="N62" s="14">
        <f t="shared" ref="N62:N65" si="53">1000*M62/G62</f>
        <v>10.411906818780704</v>
      </c>
      <c r="O62" s="48">
        <v>2.6</v>
      </c>
      <c r="P62" s="12">
        <v>0.3</v>
      </c>
      <c r="Q62" s="15" t="s">
        <v>621</v>
      </c>
      <c r="R62" s="15" t="s">
        <v>67</v>
      </c>
    </row>
    <row r="63" spans="1:18" s="16" customFormat="1" x14ac:dyDescent="0.2">
      <c r="A63" s="16">
        <v>40</v>
      </c>
      <c r="B63" s="16" t="s">
        <v>96</v>
      </c>
      <c r="C63" s="16" t="s">
        <v>22</v>
      </c>
      <c r="E63" s="17" t="s">
        <v>53</v>
      </c>
      <c r="F63" s="16">
        <v>10</v>
      </c>
      <c r="G63" s="16">
        <v>100</v>
      </c>
      <c r="H63" s="16">
        <v>45</v>
      </c>
      <c r="I63" s="16">
        <v>1</v>
      </c>
      <c r="J63" s="16">
        <v>0.3</v>
      </c>
      <c r="K63" s="18">
        <f t="shared" si="50"/>
        <v>8.6177387601275335</v>
      </c>
      <c r="L63" s="18">
        <f t="shared" si="51"/>
        <v>2.1544346900318834</v>
      </c>
      <c r="M63" s="18">
        <f t="shared" si="52"/>
        <v>1.0411906818780703</v>
      </c>
      <c r="N63" s="18">
        <f t="shared" si="53"/>
        <v>10.411906818780704</v>
      </c>
      <c r="O63" s="49">
        <v>2.6</v>
      </c>
      <c r="P63" s="16">
        <v>0.3</v>
      </c>
      <c r="Q63" s="19" t="s">
        <v>618</v>
      </c>
      <c r="R63" s="19" t="s">
        <v>68</v>
      </c>
    </row>
    <row r="64" spans="1:18" s="12" customFormat="1" x14ac:dyDescent="0.2">
      <c r="A64" s="12">
        <v>40</v>
      </c>
      <c r="B64" s="12" t="s">
        <v>97</v>
      </c>
      <c r="C64" s="12" t="s">
        <v>22</v>
      </c>
      <c r="E64" s="13" t="s">
        <v>54</v>
      </c>
      <c r="F64" s="12">
        <v>10</v>
      </c>
      <c r="G64" s="12">
        <v>100</v>
      </c>
      <c r="H64" s="12">
        <v>45</v>
      </c>
      <c r="I64" s="12">
        <v>1</v>
      </c>
      <c r="J64" s="12">
        <v>0.3</v>
      </c>
      <c r="K64" s="14">
        <f t="shared" si="50"/>
        <v>8.6177387601275335</v>
      </c>
      <c r="L64" s="14">
        <f t="shared" si="51"/>
        <v>2.1544346900318834</v>
      </c>
      <c r="M64" s="14">
        <f t="shared" si="52"/>
        <v>1.0411906818780703</v>
      </c>
      <c r="N64" s="14">
        <f t="shared" si="53"/>
        <v>10.411906818780704</v>
      </c>
      <c r="O64" s="48">
        <v>2.6</v>
      </c>
      <c r="P64" s="12">
        <v>0.3</v>
      </c>
      <c r="Q64" s="15" t="s">
        <v>615</v>
      </c>
      <c r="R64" s="15" t="s">
        <v>69</v>
      </c>
    </row>
    <row r="65" spans="1:18" s="16" customFormat="1" x14ac:dyDescent="0.2">
      <c r="A65" s="16">
        <v>40</v>
      </c>
      <c r="B65" s="16" t="s">
        <v>604</v>
      </c>
      <c r="C65" s="16" t="s">
        <v>22</v>
      </c>
      <c r="E65" s="17">
        <v>1</v>
      </c>
      <c r="F65" s="16">
        <v>10</v>
      </c>
      <c r="G65" s="16">
        <v>100</v>
      </c>
      <c r="H65" s="16">
        <v>45</v>
      </c>
      <c r="I65" s="16">
        <v>1</v>
      </c>
      <c r="J65" s="16">
        <v>0.3</v>
      </c>
      <c r="K65" s="18">
        <f t="shared" si="50"/>
        <v>8.6177387601275335</v>
      </c>
      <c r="L65" s="18">
        <f t="shared" si="51"/>
        <v>2.1544346900318834</v>
      </c>
      <c r="M65" s="18">
        <f t="shared" si="52"/>
        <v>1.0411906818780703</v>
      </c>
      <c r="N65" s="18">
        <f t="shared" si="53"/>
        <v>10.411906818780704</v>
      </c>
      <c r="O65" s="49">
        <v>2.6</v>
      </c>
      <c r="P65" s="16">
        <v>0.3</v>
      </c>
      <c r="Q65" s="19" t="s">
        <v>614</v>
      </c>
      <c r="R65" s="19" t="s">
        <v>67</v>
      </c>
    </row>
    <row r="66" spans="1:18" s="12" customFormat="1" x14ac:dyDescent="0.2">
      <c r="A66" s="12">
        <v>40</v>
      </c>
      <c r="B66" s="12" t="s">
        <v>598</v>
      </c>
      <c r="C66" s="12" t="s">
        <v>22</v>
      </c>
      <c r="E66" s="13">
        <v>1</v>
      </c>
      <c r="F66" s="12">
        <v>10</v>
      </c>
      <c r="G66" s="12">
        <v>1000</v>
      </c>
      <c r="H66" s="12">
        <v>45</v>
      </c>
      <c r="I66" s="12">
        <v>1</v>
      </c>
      <c r="J66" s="12">
        <v>0.3</v>
      </c>
      <c r="K66" s="14">
        <f t="shared" ref="K66" si="54">A66/(G66^(1/3))</f>
        <v>4.0000000000000009</v>
      </c>
      <c r="L66" s="14">
        <f t="shared" ref="L66" si="55">K66*0.25</f>
        <v>1.0000000000000002</v>
      </c>
      <c r="M66" s="14">
        <f t="shared" ref="M66" si="56">0.5*O66*1000*PI()*A66^3/6*(F66*1000)^2/4184000000000000</f>
        <v>1.0411906818780703</v>
      </c>
      <c r="N66" s="14">
        <f t="shared" ref="N66" si="57">1000*M66/G66</f>
        <v>1.0411906818780703</v>
      </c>
      <c r="O66" s="48">
        <v>2.6</v>
      </c>
      <c r="P66" s="12">
        <v>0.3</v>
      </c>
      <c r="Q66" s="15" t="s">
        <v>603</v>
      </c>
      <c r="R66" s="15" t="s">
        <v>67</v>
      </c>
    </row>
    <row r="67" spans="1:18" s="16" customFormat="1" x14ac:dyDescent="0.2">
      <c r="A67" s="16">
        <v>40</v>
      </c>
      <c r="B67" s="16" t="s">
        <v>98</v>
      </c>
      <c r="C67" s="16" t="s">
        <v>22</v>
      </c>
      <c r="D67" s="16" t="s">
        <v>26</v>
      </c>
      <c r="E67" s="17">
        <v>1</v>
      </c>
      <c r="F67" s="16">
        <v>10</v>
      </c>
      <c r="G67" s="16">
        <v>1</v>
      </c>
      <c r="H67" s="16">
        <v>45</v>
      </c>
      <c r="I67" s="16">
        <v>0</v>
      </c>
      <c r="J67" s="16">
        <v>0.3</v>
      </c>
      <c r="K67" s="18">
        <f>A67/(G67^(1/3))</f>
        <v>40</v>
      </c>
      <c r="L67" s="18">
        <f t="shared" si="51"/>
        <v>10</v>
      </c>
      <c r="M67" s="18">
        <f>0.5*O67*1000*PI()*A67^3/6*(F67*1000)^2/4184000000000000</f>
        <v>1.0411906818780703</v>
      </c>
      <c r="N67" s="18">
        <f>1000*M67/G67</f>
        <v>1041.1906818780703</v>
      </c>
      <c r="O67" s="49">
        <v>2.6</v>
      </c>
      <c r="P67" s="16">
        <v>0.3</v>
      </c>
      <c r="Q67" s="19" t="s">
        <v>612</v>
      </c>
      <c r="R67" s="19" t="s">
        <v>70</v>
      </c>
    </row>
    <row r="68" spans="1:18" s="8" customFormat="1" x14ac:dyDescent="0.2">
      <c r="A68" s="8">
        <v>40</v>
      </c>
      <c r="B68" s="8" t="s">
        <v>95</v>
      </c>
      <c r="C68" s="8" t="s">
        <v>22</v>
      </c>
      <c r="E68" s="9" t="s">
        <v>16</v>
      </c>
      <c r="F68" s="8">
        <v>15</v>
      </c>
      <c r="G68" s="8">
        <v>100</v>
      </c>
      <c r="H68" s="8">
        <v>45</v>
      </c>
      <c r="I68" s="8">
        <v>1</v>
      </c>
      <c r="J68" s="8">
        <v>0.3</v>
      </c>
      <c r="K68" s="10">
        <f t="shared" ref="K68:K72" si="58">A68/(G68^(1/3))</f>
        <v>8.6177387601275335</v>
      </c>
      <c r="L68" s="10">
        <f t="shared" si="51"/>
        <v>2.1544346900318834</v>
      </c>
      <c r="M68" s="10">
        <f t="shared" ref="M68:M72" si="59">0.5*O68*1000*PI()*A68^3/6*(F68*1000)^2/4184000000000000</f>
        <v>2.3426790342256587</v>
      </c>
      <c r="N68" s="10">
        <f t="shared" ref="N68:N72" si="60">1000*M68/G68</f>
        <v>23.426790342256584</v>
      </c>
      <c r="O68" s="50">
        <v>2.6</v>
      </c>
      <c r="P68" s="8">
        <v>0.3</v>
      </c>
      <c r="Q68" s="11" t="s">
        <v>620</v>
      </c>
      <c r="R68" s="11" t="s">
        <v>71</v>
      </c>
    </row>
    <row r="69" spans="1:18" s="4" customFormat="1" x14ac:dyDescent="0.2">
      <c r="A69" s="4">
        <v>40</v>
      </c>
      <c r="B69" s="4" t="s">
        <v>96</v>
      </c>
      <c r="C69" s="4" t="s">
        <v>22</v>
      </c>
      <c r="E69" s="5" t="s">
        <v>53</v>
      </c>
      <c r="F69" s="4">
        <v>15</v>
      </c>
      <c r="G69" s="4">
        <v>100</v>
      </c>
      <c r="H69" s="4">
        <v>45</v>
      </c>
      <c r="I69" s="4">
        <v>1</v>
      </c>
      <c r="J69" s="4">
        <v>0.3</v>
      </c>
      <c r="K69" s="6">
        <f t="shared" si="58"/>
        <v>8.6177387601275335</v>
      </c>
      <c r="L69" s="6">
        <f t="shared" si="51"/>
        <v>2.1544346900318834</v>
      </c>
      <c r="M69" s="6">
        <f t="shared" si="59"/>
        <v>2.3426790342256587</v>
      </c>
      <c r="N69" s="6">
        <f t="shared" si="60"/>
        <v>23.426790342256584</v>
      </c>
      <c r="O69" s="51">
        <v>2.6</v>
      </c>
      <c r="P69" s="4">
        <v>0.3</v>
      </c>
      <c r="Q69" s="7" t="s">
        <v>617</v>
      </c>
      <c r="R69" s="7" t="s">
        <v>72</v>
      </c>
    </row>
    <row r="70" spans="1:18" s="8" customFormat="1" x14ac:dyDescent="0.2">
      <c r="A70" s="8">
        <v>40</v>
      </c>
      <c r="B70" s="8" t="s">
        <v>97</v>
      </c>
      <c r="C70" s="8" t="s">
        <v>22</v>
      </c>
      <c r="E70" s="9" t="s">
        <v>54</v>
      </c>
      <c r="F70" s="8">
        <v>15</v>
      </c>
      <c r="G70" s="8">
        <v>100</v>
      </c>
      <c r="H70" s="8">
        <v>45</v>
      </c>
      <c r="I70" s="8">
        <v>1</v>
      </c>
      <c r="J70" s="8">
        <v>0.3</v>
      </c>
      <c r="K70" s="10">
        <f t="shared" si="58"/>
        <v>8.6177387601275335</v>
      </c>
      <c r="L70" s="10">
        <f t="shared" si="51"/>
        <v>2.1544346900318834</v>
      </c>
      <c r="M70" s="10">
        <f t="shared" si="59"/>
        <v>2.3426790342256587</v>
      </c>
      <c r="N70" s="10">
        <f t="shared" si="60"/>
        <v>23.426790342256584</v>
      </c>
      <c r="O70" s="50">
        <v>2.6</v>
      </c>
      <c r="P70" s="8">
        <v>0.3</v>
      </c>
      <c r="Q70" s="11" t="s">
        <v>613</v>
      </c>
      <c r="R70" s="11" t="s">
        <v>73</v>
      </c>
    </row>
    <row r="71" spans="1:18" s="4" customFormat="1" x14ac:dyDescent="0.2">
      <c r="A71" s="4">
        <v>40</v>
      </c>
      <c r="B71" s="4" t="s">
        <v>605</v>
      </c>
      <c r="C71" s="4" t="s">
        <v>22</v>
      </c>
      <c r="E71" s="5">
        <v>1</v>
      </c>
      <c r="F71" s="4">
        <v>15</v>
      </c>
      <c r="G71" s="4">
        <v>100</v>
      </c>
      <c r="H71" s="4">
        <v>45</v>
      </c>
      <c r="I71" s="4">
        <v>1</v>
      </c>
      <c r="J71" s="4">
        <v>0.3</v>
      </c>
      <c r="K71" s="6">
        <f t="shared" si="58"/>
        <v>8.6177387601275335</v>
      </c>
      <c r="L71" s="6">
        <f t="shared" ref="L71" si="61">K71*0.25</f>
        <v>2.1544346900318834</v>
      </c>
      <c r="M71" s="6">
        <f t="shared" si="59"/>
        <v>2.3426790342256587</v>
      </c>
      <c r="N71" s="6">
        <f t="shared" si="60"/>
        <v>23.426790342256584</v>
      </c>
      <c r="O71" s="51">
        <v>2.6</v>
      </c>
      <c r="P71" s="4">
        <v>0.3</v>
      </c>
      <c r="Q71" s="7" t="s">
        <v>608</v>
      </c>
      <c r="R71" s="7" t="s">
        <v>67</v>
      </c>
    </row>
    <row r="72" spans="1:18" s="8" customFormat="1" x14ac:dyDescent="0.2">
      <c r="A72" s="8">
        <v>40</v>
      </c>
      <c r="B72" s="8" t="s">
        <v>599</v>
      </c>
      <c r="C72" s="8" t="s">
        <v>22</v>
      </c>
      <c r="E72" s="9">
        <v>1</v>
      </c>
      <c r="F72" s="8">
        <v>15</v>
      </c>
      <c r="G72" s="8">
        <v>1000</v>
      </c>
      <c r="H72" s="8">
        <v>45</v>
      </c>
      <c r="I72" s="8">
        <v>1</v>
      </c>
      <c r="J72" s="8">
        <v>0.3</v>
      </c>
      <c r="K72" s="10">
        <f t="shared" si="58"/>
        <v>4.0000000000000009</v>
      </c>
      <c r="L72" s="10">
        <f t="shared" si="51"/>
        <v>1.0000000000000002</v>
      </c>
      <c r="M72" s="10">
        <f t="shared" si="59"/>
        <v>2.3426790342256587</v>
      </c>
      <c r="N72" s="10">
        <f t="shared" si="60"/>
        <v>2.3426790342256587</v>
      </c>
      <c r="O72" s="50">
        <v>2.6</v>
      </c>
      <c r="P72" s="8">
        <v>0.3</v>
      </c>
      <c r="Q72" s="11" t="s">
        <v>602</v>
      </c>
      <c r="R72" s="11" t="s">
        <v>67</v>
      </c>
    </row>
    <row r="73" spans="1:18" s="4" customFormat="1" x14ac:dyDescent="0.2">
      <c r="A73" s="4">
        <v>40</v>
      </c>
      <c r="B73" s="4" t="s">
        <v>98</v>
      </c>
      <c r="C73" s="4" t="s">
        <v>22</v>
      </c>
      <c r="D73" s="4" t="s">
        <v>26</v>
      </c>
      <c r="E73" s="5">
        <v>1</v>
      </c>
      <c r="F73" s="4">
        <v>15</v>
      </c>
      <c r="G73" s="4">
        <v>1</v>
      </c>
      <c r="H73" s="4">
        <v>45</v>
      </c>
      <c r="I73" s="4">
        <v>0</v>
      </c>
      <c r="J73" s="4">
        <v>0.3</v>
      </c>
      <c r="K73" s="6">
        <f>A73/(G73^(1/3))</f>
        <v>40</v>
      </c>
      <c r="L73" s="6">
        <f t="shared" si="51"/>
        <v>10</v>
      </c>
      <c r="M73" s="6">
        <f>0.5*O73*1000*PI()*A73^3/6*(F73*1000)^2/4184000000000000</f>
        <v>2.3426790342256587</v>
      </c>
      <c r="N73" s="6">
        <f>1000*M73/G73</f>
        <v>2342.6790342256586</v>
      </c>
      <c r="O73" s="51">
        <v>2.6</v>
      </c>
      <c r="P73" s="4">
        <v>0.3</v>
      </c>
      <c r="Q73" s="7" t="s">
        <v>610</v>
      </c>
      <c r="R73" s="7" t="s">
        <v>74</v>
      </c>
    </row>
    <row r="74" spans="1:18" s="20" customFormat="1" x14ac:dyDescent="0.2">
      <c r="A74" s="20">
        <v>40</v>
      </c>
      <c r="B74" s="20" t="s">
        <v>95</v>
      </c>
      <c r="C74" s="20" t="s">
        <v>22</v>
      </c>
      <c r="E74" s="21" t="s">
        <v>16</v>
      </c>
      <c r="F74" s="20">
        <v>20</v>
      </c>
      <c r="G74" s="20">
        <v>100</v>
      </c>
      <c r="H74" s="20">
        <v>45</v>
      </c>
      <c r="I74" s="20">
        <v>1</v>
      </c>
      <c r="J74" s="20">
        <v>0.3</v>
      </c>
      <c r="K74" s="22">
        <f t="shared" ref="K74:K78" si="62">A74/(G74^(1/3))</f>
        <v>8.6177387601275335</v>
      </c>
      <c r="L74" s="22">
        <f t="shared" si="51"/>
        <v>2.1544346900318834</v>
      </c>
      <c r="M74" s="22">
        <f t="shared" ref="M74:M78" si="63">0.5*O74*1000*PI()*A74^3/6*(F74*1000)^2/4184000000000000</f>
        <v>4.1647627275122812</v>
      </c>
      <c r="N74" s="22">
        <f t="shared" ref="N74:N78" si="64">1000*M74/G74</f>
        <v>41.647627275122815</v>
      </c>
      <c r="O74" s="52">
        <v>2.6</v>
      </c>
      <c r="P74" s="20">
        <v>0.3</v>
      </c>
      <c r="Q74" s="23" t="s">
        <v>619</v>
      </c>
      <c r="R74" s="23" t="s">
        <v>75</v>
      </c>
    </row>
    <row r="75" spans="1:18" s="24" customFormat="1" x14ac:dyDescent="0.2">
      <c r="A75" s="24">
        <v>40</v>
      </c>
      <c r="B75" s="24" t="s">
        <v>96</v>
      </c>
      <c r="C75" s="24" t="s">
        <v>22</v>
      </c>
      <c r="E75" s="25" t="s">
        <v>53</v>
      </c>
      <c r="F75" s="24">
        <v>20</v>
      </c>
      <c r="G75" s="24">
        <v>100</v>
      </c>
      <c r="H75" s="24">
        <v>45</v>
      </c>
      <c r="I75" s="24">
        <v>1</v>
      </c>
      <c r="J75" s="24">
        <v>0.3</v>
      </c>
      <c r="K75" s="26">
        <f t="shared" si="62"/>
        <v>8.6177387601275335</v>
      </c>
      <c r="L75" s="26">
        <f t="shared" si="51"/>
        <v>2.1544346900318834</v>
      </c>
      <c r="M75" s="26">
        <f t="shared" si="63"/>
        <v>4.1647627275122812</v>
      </c>
      <c r="N75" s="26">
        <f t="shared" si="64"/>
        <v>41.647627275122815</v>
      </c>
      <c r="O75" s="53">
        <v>2.6</v>
      </c>
      <c r="P75" s="24">
        <v>0.3</v>
      </c>
      <c r="Q75" s="27" t="s">
        <v>616</v>
      </c>
      <c r="R75" s="27" t="s">
        <v>76</v>
      </c>
    </row>
    <row r="76" spans="1:18" s="20" customFormat="1" x14ac:dyDescent="0.2">
      <c r="A76" s="20">
        <v>40</v>
      </c>
      <c r="B76" s="20" t="s">
        <v>97</v>
      </c>
      <c r="C76" s="20" t="s">
        <v>22</v>
      </c>
      <c r="E76" s="21" t="s">
        <v>54</v>
      </c>
      <c r="F76" s="20">
        <v>20</v>
      </c>
      <c r="G76" s="20">
        <v>100</v>
      </c>
      <c r="H76" s="20">
        <v>45</v>
      </c>
      <c r="I76" s="20">
        <v>1</v>
      </c>
      <c r="J76" s="20">
        <v>0.3</v>
      </c>
      <c r="K76" s="22">
        <f t="shared" si="62"/>
        <v>8.6177387601275335</v>
      </c>
      <c r="L76" s="22">
        <f t="shared" si="51"/>
        <v>2.1544346900318834</v>
      </c>
      <c r="M76" s="22">
        <f t="shared" si="63"/>
        <v>4.1647627275122812</v>
      </c>
      <c r="N76" s="22">
        <f t="shared" si="64"/>
        <v>41.647627275122815</v>
      </c>
      <c r="O76" s="52">
        <v>2.6</v>
      </c>
      <c r="P76" s="20">
        <v>0.3</v>
      </c>
      <c r="Q76" s="23" t="s">
        <v>611</v>
      </c>
      <c r="R76" s="23" t="s">
        <v>77</v>
      </c>
    </row>
    <row r="77" spans="1:18" s="24" customFormat="1" x14ac:dyDescent="0.2">
      <c r="A77" s="24">
        <v>40</v>
      </c>
      <c r="B77" s="24" t="s">
        <v>606</v>
      </c>
      <c r="C77" s="24" t="s">
        <v>22</v>
      </c>
      <c r="E77" s="25">
        <v>1</v>
      </c>
      <c r="F77" s="24">
        <v>20</v>
      </c>
      <c r="G77" s="24">
        <v>100</v>
      </c>
      <c r="H77" s="24">
        <v>45</v>
      </c>
      <c r="I77" s="24">
        <v>1</v>
      </c>
      <c r="J77" s="24">
        <v>0.3</v>
      </c>
      <c r="K77" s="26">
        <f t="shared" si="62"/>
        <v>8.6177387601275335</v>
      </c>
      <c r="L77" s="26">
        <f t="shared" si="51"/>
        <v>2.1544346900318834</v>
      </c>
      <c r="M77" s="26">
        <f t="shared" si="63"/>
        <v>4.1647627275122812</v>
      </c>
      <c r="N77" s="26">
        <f t="shared" si="64"/>
        <v>41.647627275122815</v>
      </c>
      <c r="O77" s="53">
        <v>2.6</v>
      </c>
      <c r="P77" s="24">
        <v>0.3</v>
      </c>
      <c r="Q77" s="27" t="s">
        <v>607</v>
      </c>
      <c r="R77" s="27" t="s">
        <v>67</v>
      </c>
    </row>
    <row r="78" spans="1:18" s="20" customFormat="1" x14ac:dyDescent="0.2">
      <c r="A78" s="20">
        <v>40</v>
      </c>
      <c r="B78" s="20" t="s">
        <v>600</v>
      </c>
      <c r="C78" s="20" t="s">
        <v>22</v>
      </c>
      <c r="E78" s="21">
        <v>1</v>
      </c>
      <c r="F78" s="20">
        <v>20</v>
      </c>
      <c r="G78" s="20">
        <v>1000</v>
      </c>
      <c r="H78" s="20">
        <v>45</v>
      </c>
      <c r="I78" s="20">
        <v>1</v>
      </c>
      <c r="J78" s="20">
        <v>0.3</v>
      </c>
      <c r="K78" s="22">
        <f t="shared" si="62"/>
        <v>4.0000000000000009</v>
      </c>
      <c r="L78" s="22">
        <f t="shared" ref="L78" si="65">K78*0.25</f>
        <v>1.0000000000000002</v>
      </c>
      <c r="M78" s="22">
        <f t="shared" si="63"/>
        <v>4.1647627275122812</v>
      </c>
      <c r="N78" s="22">
        <f t="shared" si="64"/>
        <v>4.1647627275122812</v>
      </c>
      <c r="O78" s="52">
        <v>2.6</v>
      </c>
      <c r="P78" s="20">
        <v>0.3</v>
      </c>
      <c r="Q78" s="23" t="s">
        <v>601</v>
      </c>
      <c r="R78" s="23" t="s">
        <v>67</v>
      </c>
    </row>
    <row r="79" spans="1:18" s="24" customFormat="1" x14ac:dyDescent="0.2">
      <c r="A79" s="24">
        <v>40</v>
      </c>
      <c r="B79" s="24" t="s">
        <v>98</v>
      </c>
      <c r="C79" s="24" t="s">
        <v>22</v>
      </c>
      <c r="D79" s="24" t="s">
        <v>26</v>
      </c>
      <c r="E79" s="25">
        <v>1</v>
      </c>
      <c r="F79" s="24">
        <v>20</v>
      </c>
      <c r="G79" s="24">
        <v>1</v>
      </c>
      <c r="H79" s="24">
        <v>45</v>
      </c>
      <c r="I79" s="24">
        <v>0</v>
      </c>
      <c r="J79" s="24">
        <v>0.3</v>
      </c>
      <c r="K79" s="26">
        <f>A79/(G79^(1/3))</f>
        <v>40</v>
      </c>
      <c r="L79" s="26">
        <f t="shared" si="51"/>
        <v>10</v>
      </c>
      <c r="M79" s="26">
        <f>0.5*O79*1000*PI()*A79^3/6*(F79*1000)^2/4184000000000000</f>
        <v>4.1647627275122812</v>
      </c>
      <c r="N79" s="26">
        <f>1000*M79/G79</f>
        <v>4164.7627275122813</v>
      </c>
      <c r="O79" s="53">
        <v>2.6</v>
      </c>
      <c r="P79" s="24">
        <v>0.3</v>
      </c>
      <c r="Q79" s="27" t="s">
        <v>609</v>
      </c>
      <c r="R79" s="27" t="s">
        <v>78</v>
      </c>
    </row>
    <row r="80" spans="1:18" x14ac:dyDescent="0.2">
      <c r="Q80" s="34"/>
      <c r="R80" s="34"/>
    </row>
    <row r="82" spans="1:18" x14ac:dyDescent="0.2">
      <c r="A82" t="s">
        <v>0</v>
      </c>
      <c r="B82" t="s">
        <v>8</v>
      </c>
      <c r="C82" t="s">
        <v>21</v>
      </c>
      <c r="D82" t="s">
        <v>13</v>
      </c>
      <c r="E82" s="3" t="s">
        <v>15</v>
      </c>
      <c r="F82" t="s">
        <v>3</v>
      </c>
      <c r="G82" t="s">
        <v>17</v>
      </c>
      <c r="H82" t="s">
        <v>14</v>
      </c>
      <c r="I82" t="s">
        <v>11</v>
      </c>
      <c r="J82" t="s">
        <v>12</v>
      </c>
      <c r="K82" s="1" t="s">
        <v>4</v>
      </c>
      <c r="L82" s="1" t="s">
        <v>7</v>
      </c>
      <c r="M82" s="1" t="s">
        <v>5</v>
      </c>
      <c r="N82" s="1" t="s">
        <v>6</v>
      </c>
      <c r="O82" s="47" t="s">
        <v>1</v>
      </c>
      <c r="P82" t="s">
        <v>2</v>
      </c>
      <c r="Q82" t="s">
        <v>9</v>
      </c>
      <c r="R82" t="s">
        <v>10</v>
      </c>
    </row>
    <row r="83" spans="1:18" s="12" customFormat="1" x14ac:dyDescent="0.2">
      <c r="A83" s="12">
        <v>50</v>
      </c>
      <c r="B83" s="12" t="s">
        <v>99</v>
      </c>
      <c r="C83" s="12" t="s">
        <v>22</v>
      </c>
      <c r="E83" s="13">
        <v>0.2</v>
      </c>
      <c r="F83" s="12">
        <v>10</v>
      </c>
      <c r="G83" s="12">
        <v>100</v>
      </c>
      <c r="H83" s="12">
        <v>45</v>
      </c>
      <c r="I83" s="12">
        <v>1</v>
      </c>
      <c r="J83" s="12">
        <v>0.3</v>
      </c>
      <c r="K83" s="14">
        <f t="shared" ref="K83:K97" si="66">A83/(G83^(1/3))</f>
        <v>10.772173450159418</v>
      </c>
      <c r="L83" s="14">
        <f t="shared" ref="L83:L97" si="67">K83*0.25</f>
        <v>2.6930433625398544</v>
      </c>
      <c r="M83" s="14">
        <f t="shared" ref="M83:M97" si="68">0.5*O83*1000*PI()*A83^3/6*(F83*1000)^2/4184000000000000</f>
        <v>2.0335755505431061</v>
      </c>
      <c r="N83" s="14">
        <f t="shared" ref="N83:N97" si="69">1000*M83/G83</f>
        <v>20.335755505431063</v>
      </c>
      <c r="O83" s="48">
        <v>2.6</v>
      </c>
      <c r="P83" s="12">
        <v>0.3</v>
      </c>
      <c r="Q83" s="15" t="s">
        <v>636</v>
      </c>
      <c r="R83" s="15" t="s">
        <v>104</v>
      </c>
    </row>
    <row r="84" spans="1:18" s="16" customFormat="1" x14ac:dyDescent="0.2">
      <c r="A84" s="16">
        <v>50</v>
      </c>
      <c r="B84" s="16" t="s">
        <v>100</v>
      </c>
      <c r="C84" s="16" t="s">
        <v>22</v>
      </c>
      <c r="E84" s="17">
        <v>1</v>
      </c>
      <c r="F84" s="16">
        <v>10</v>
      </c>
      <c r="G84" s="16">
        <v>100</v>
      </c>
      <c r="H84" s="16">
        <v>45</v>
      </c>
      <c r="I84" s="16">
        <v>1</v>
      </c>
      <c r="J84" s="16">
        <v>0.3</v>
      </c>
      <c r="K84" s="18">
        <f t="shared" si="66"/>
        <v>10.772173450159418</v>
      </c>
      <c r="L84" s="18">
        <f t="shared" si="67"/>
        <v>2.6930433625398544</v>
      </c>
      <c r="M84" s="18">
        <f t="shared" si="68"/>
        <v>2.0335755505431061</v>
      </c>
      <c r="N84" s="18">
        <f t="shared" si="69"/>
        <v>20.335755505431063</v>
      </c>
      <c r="O84" s="49">
        <v>2.6</v>
      </c>
      <c r="P84" s="16">
        <v>0.3</v>
      </c>
      <c r="Q84" s="19" t="s">
        <v>632</v>
      </c>
      <c r="R84" s="19" t="s">
        <v>105</v>
      </c>
    </row>
    <row r="85" spans="1:18" s="12" customFormat="1" x14ac:dyDescent="0.2">
      <c r="A85" s="12">
        <v>50</v>
      </c>
      <c r="B85" s="12" t="s">
        <v>101</v>
      </c>
      <c r="C85" s="12" t="s">
        <v>22</v>
      </c>
      <c r="E85" s="13">
        <v>0.2</v>
      </c>
      <c r="F85" s="12">
        <v>10</v>
      </c>
      <c r="G85" s="12">
        <v>1000</v>
      </c>
      <c r="H85" s="12">
        <v>45</v>
      </c>
      <c r="I85" s="12">
        <v>1</v>
      </c>
      <c r="J85" s="12">
        <v>0.3</v>
      </c>
      <c r="K85" s="14">
        <f t="shared" si="66"/>
        <v>5.0000000000000009</v>
      </c>
      <c r="L85" s="14">
        <f t="shared" si="67"/>
        <v>1.2500000000000002</v>
      </c>
      <c r="M85" s="14">
        <f t="shared" si="68"/>
        <v>2.0335755505431061</v>
      </c>
      <c r="N85" s="14">
        <f t="shared" si="69"/>
        <v>2.0335755505431061</v>
      </c>
      <c r="O85" s="48">
        <v>2.6</v>
      </c>
      <c r="P85" s="12">
        <v>0.3</v>
      </c>
      <c r="Q85" s="15" t="s">
        <v>630</v>
      </c>
      <c r="R85" s="15" t="s">
        <v>106</v>
      </c>
    </row>
    <row r="86" spans="1:18" s="16" customFormat="1" x14ac:dyDescent="0.2">
      <c r="A86" s="16">
        <v>50</v>
      </c>
      <c r="B86" s="16" t="s">
        <v>102</v>
      </c>
      <c r="C86" s="16" t="s">
        <v>22</v>
      </c>
      <c r="E86" s="17">
        <v>1</v>
      </c>
      <c r="F86" s="16">
        <v>10</v>
      </c>
      <c r="G86" s="16">
        <v>1000</v>
      </c>
      <c r="H86" s="16">
        <v>45</v>
      </c>
      <c r="I86" s="16">
        <v>1</v>
      </c>
      <c r="J86" s="16">
        <v>0.3</v>
      </c>
      <c r="K86" s="18">
        <f t="shared" si="66"/>
        <v>5.0000000000000009</v>
      </c>
      <c r="L86" s="18">
        <f t="shared" si="67"/>
        <v>1.2500000000000002</v>
      </c>
      <c r="M86" s="18">
        <f t="shared" si="68"/>
        <v>2.0335755505431061</v>
      </c>
      <c r="N86" s="18">
        <f t="shared" si="69"/>
        <v>2.0335755505431061</v>
      </c>
      <c r="O86" s="49">
        <v>2.6</v>
      </c>
      <c r="P86" s="16">
        <v>0.3</v>
      </c>
      <c r="Q86" s="19" t="s">
        <v>622</v>
      </c>
      <c r="R86" s="19" t="s">
        <v>107</v>
      </c>
    </row>
    <row r="87" spans="1:18" s="12" customFormat="1" x14ac:dyDescent="0.2">
      <c r="A87" s="12">
        <v>50</v>
      </c>
      <c r="B87" s="12" t="s">
        <v>103</v>
      </c>
      <c r="C87" s="12" t="s">
        <v>22</v>
      </c>
      <c r="D87" s="12" t="s">
        <v>26</v>
      </c>
      <c r="E87" s="13">
        <v>1</v>
      </c>
      <c r="F87" s="12">
        <v>10</v>
      </c>
      <c r="G87" s="12">
        <v>1</v>
      </c>
      <c r="H87" s="12">
        <v>45</v>
      </c>
      <c r="I87" s="12">
        <v>0</v>
      </c>
      <c r="J87" s="12">
        <v>0.3</v>
      </c>
      <c r="K87" s="14">
        <f t="shared" si="66"/>
        <v>50</v>
      </c>
      <c r="L87" s="14">
        <f t="shared" ref="L87" si="70">K87*0.25</f>
        <v>12.5</v>
      </c>
      <c r="M87" s="14">
        <f t="shared" si="68"/>
        <v>2.0335755505431061</v>
      </c>
      <c r="N87" s="14">
        <f t="shared" si="69"/>
        <v>2033.5755505431061</v>
      </c>
      <c r="O87" s="48">
        <v>2.6</v>
      </c>
      <c r="P87" s="12">
        <v>0.3</v>
      </c>
      <c r="Q87" s="15" t="s">
        <v>629</v>
      </c>
      <c r="R87" s="15" t="s">
        <v>108</v>
      </c>
    </row>
    <row r="88" spans="1:18" s="8" customFormat="1" x14ac:dyDescent="0.2">
      <c r="A88" s="8">
        <v>50</v>
      </c>
      <c r="B88" s="8" t="s">
        <v>99</v>
      </c>
      <c r="C88" s="8" t="s">
        <v>22</v>
      </c>
      <c r="E88" s="9">
        <v>0.2</v>
      </c>
      <c r="F88" s="8">
        <v>15</v>
      </c>
      <c r="G88" s="8">
        <v>100</v>
      </c>
      <c r="H88" s="8">
        <v>45</v>
      </c>
      <c r="I88" s="8">
        <v>1</v>
      </c>
      <c r="J88" s="8">
        <v>0.3</v>
      </c>
      <c r="K88" s="10">
        <f t="shared" si="66"/>
        <v>10.772173450159418</v>
      </c>
      <c r="L88" s="10">
        <f t="shared" si="67"/>
        <v>2.6930433625398544</v>
      </c>
      <c r="M88" s="10">
        <f t="shared" si="68"/>
        <v>4.5755449887219894</v>
      </c>
      <c r="N88" s="10">
        <f t="shared" si="69"/>
        <v>45.755449887219896</v>
      </c>
      <c r="O88" s="50">
        <v>2.6</v>
      </c>
      <c r="P88" s="8">
        <v>0.3</v>
      </c>
      <c r="Q88" s="11" t="s">
        <v>634</v>
      </c>
      <c r="R88" s="11" t="s">
        <v>109</v>
      </c>
    </row>
    <row r="89" spans="1:18" s="4" customFormat="1" x14ac:dyDescent="0.2">
      <c r="A89" s="4">
        <v>50</v>
      </c>
      <c r="B89" s="4" t="s">
        <v>100</v>
      </c>
      <c r="C89" s="4" t="s">
        <v>22</v>
      </c>
      <c r="E89" s="5">
        <v>1</v>
      </c>
      <c r="F89" s="4">
        <v>15</v>
      </c>
      <c r="G89" s="4">
        <v>100</v>
      </c>
      <c r="H89" s="4">
        <v>45</v>
      </c>
      <c r="I89" s="4">
        <v>1</v>
      </c>
      <c r="J89" s="4">
        <v>0.3</v>
      </c>
      <c r="K89" s="6">
        <f t="shared" si="66"/>
        <v>10.772173450159418</v>
      </c>
      <c r="L89" s="6">
        <f t="shared" si="67"/>
        <v>2.6930433625398544</v>
      </c>
      <c r="M89" s="6">
        <f t="shared" si="68"/>
        <v>4.5755449887219894</v>
      </c>
      <c r="N89" s="6">
        <f t="shared" si="69"/>
        <v>45.755449887219896</v>
      </c>
      <c r="O89" s="51">
        <v>2.6</v>
      </c>
      <c r="P89" s="4">
        <v>0.3</v>
      </c>
      <c r="Q89" s="7" t="s">
        <v>633</v>
      </c>
      <c r="R89" s="7" t="s">
        <v>110</v>
      </c>
    </row>
    <row r="90" spans="1:18" s="8" customFormat="1" x14ac:dyDescent="0.2">
      <c r="A90" s="8">
        <v>50</v>
      </c>
      <c r="B90" s="8" t="s">
        <v>101</v>
      </c>
      <c r="C90" s="8" t="s">
        <v>22</v>
      </c>
      <c r="E90" s="9">
        <v>0.2</v>
      </c>
      <c r="F90" s="8">
        <v>15</v>
      </c>
      <c r="G90" s="8">
        <v>1000</v>
      </c>
      <c r="H90" s="8">
        <v>45</v>
      </c>
      <c r="I90" s="8">
        <v>1</v>
      </c>
      <c r="J90" s="8">
        <v>0.3</v>
      </c>
      <c r="K90" s="10">
        <f t="shared" si="66"/>
        <v>5.0000000000000009</v>
      </c>
      <c r="L90" s="10">
        <f t="shared" si="67"/>
        <v>1.2500000000000002</v>
      </c>
      <c r="M90" s="10">
        <f t="shared" si="68"/>
        <v>4.5755449887219894</v>
      </c>
      <c r="N90" s="10">
        <f t="shared" si="69"/>
        <v>4.5755449887219894</v>
      </c>
      <c r="O90" s="50">
        <v>2.6</v>
      </c>
      <c r="P90" s="8">
        <v>0.3</v>
      </c>
      <c r="Q90" s="11" t="s">
        <v>626</v>
      </c>
      <c r="R90" s="11" t="s">
        <v>111</v>
      </c>
    </row>
    <row r="91" spans="1:18" s="4" customFormat="1" x14ac:dyDescent="0.2">
      <c r="A91" s="4">
        <v>50</v>
      </c>
      <c r="B91" s="4" t="s">
        <v>102</v>
      </c>
      <c r="C91" s="4" t="s">
        <v>22</v>
      </c>
      <c r="E91" s="5">
        <v>1</v>
      </c>
      <c r="F91" s="4">
        <v>15</v>
      </c>
      <c r="G91" s="4">
        <v>1000</v>
      </c>
      <c r="H91" s="4">
        <v>45</v>
      </c>
      <c r="I91" s="4">
        <v>1</v>
      </c>
      <c r="J91" s="4">
        <v>0.3</v>
      </c>
      <c r="K91" s="6">
        <f t="shared" si="66"/>
        <v>5.0000000000000009</v>
      </c>
      <c r="L91" s="6">
        <f t="shared" si="67"/>
        <v>1.2500000000000002</v>
      </c>
      <c r="M91" s="6">
        <f t="shared" si="68"/>
        <v>4.5755449887219894</v>
      </c>
      <c r="N91" s="6">
        <f t="shared" si="69"/>
        <v>4.5755449887219894</v>
      </c>
      <c r="O91" s="51">
        <v>2.6</v>
      </c>
      <c r="P91" s="4">
        <v>0.3</v>
      </c>
      <c r="Q91" s="7" t="s">
        <v>623</v>
      </c>
      <c r="R91" s="7" t="s">
        <v>112</v>
      </c>
    </row>
    <row r="92" spans="1:18" s="8" customFormat="1" x14ac:dyDescent="0.2">
      <c r="A92" s="8">
        <v>50</v>
      </c>
      <c r="B92" s="8" t="s">
        <v>103</v>
      </c>
      <c r="C92" s="8" t="s">
        <v>22</v>
      </c>
      <c r="D92" s="8" t="s">
        <v>26</v>
      </c>
      <c r="E92" s="9">
        <v>1</v>
      </c>
      <c r="F92" s="8">
        <v>15</v>
      </c>
      <c r="G92" s="8">
        <v>1</v>
      </c>
      <c r="H92" s="8">
        <v>45</v>
      </c>
      <c r="I92" s="8">
        <v>0</v>
      </c>
      <c r="J92" s="8">
        <v>0.3</v>
      </c>
      <c r="K92" s="10">
        <f t="shared" si="66"/>
        <v>50</v>
      </c>
      <c r="L92" s="10">
        <f t="shared" si="67"/>
        <v>12.5</v>
      </c>
      <c r="M92" s="10">
        <f t="shared" si="68"/>
        <v>4.5755449887219894</v>
      </c>
      <c r="N92" s="10">
        <f t="shared" si="69"/>
        <v>4575.5449887219893</v>
      </c>
      <c r="O92" s="50">
        <v>2.6</v>
      </c>
      <c r="P92" s="8">
        <v>0.3</v>
      </c>
      <c r="Q92" s="11" t="s">
        <v>627</v>
      </c>
      <c r="R92" s="11" t="s">
        <v>113</v>
      </c>
    </row>
    <row r="93" spans="1:18" s="20" customFormat="1" x14ac:dyDescent="0.2">
      <c r="A93" s="20">
        <v>50</v>
      </c>
      <c r="B93" s="20" t="s">
        <v>99</v>
      </c>
      <c r="C93" s="20" t="s">
        <v>22</v>
      </c>
      <c r="E93" s="21">
        <v>0.2</v>
      </c>
      <c r="F93" s="20">
        <v>20</v>
      </c>
      <c r="G93" s="20">
        <v>100</v>
      </c>
      <c r="H93" s="20">
        <v>45</v>
      </c>
      <c r="I93" s="20">
        <v>1</v>
      </c>
      <c r="J93" s="20">
        <v>0.3</v>
      </c>
      <c r="K93" s="22">
        <f t="shared" si="66"/>
        <v>10.772173450159418</v>
      </c>
      <c r="L93" s="22">
        <f t="shared" si="67"/>
        <v>2.6930433625398544</v>
      </c>
      <c r="M93" s="22">
        <f t="shared" si="68"/>
        <v>8.1343022021724245</v>
      </c>
      <c r="N93" s="22">
        <f t="shared" si="69"/>
        <v>81.343022021724252</v>
      </c>
      <c r="O93" s="52">
        <v>2.6</v>
      </c>
      <c r="P93" s="20">
        <v>0.3</v>
      </c>
      <c r="Q93" s="23" t="s">
        <v>635</v>
      </c>
      <c r="R93" s="23" t="s">
        <v>114</v>
      </c>
    </row>
    <row r="94" spans="1:18" s="24" customFormat="1" x14ac:dyDescent="0.2">
      <c r="A94" s="24">
        <v>50</v>
      </c>
      <c r="B94" s="24" t="s">
        <v>100</v>
      </c>
      <c r="C94" s="24" t="s">
        <v>22</v>
      </c>
      <c r="E94" s="25">
        <v>1</v>
      </c>
      <c r="F94" s="24">
        <v>20</v>
      </c>
      <c r="G94" s="24">
        <v>100</v>
      </c>
      <c r="H94" s="24">
        <v>45</v>
      </c>
      <c r="I94" s="24">
        <v>1</v>
      </c>
      <c r="J94" s="24">
        <v>0.3</v>
      </c>
      <c r="K94" s="26">
        <f t="shared" si="66"/>
        <v>10.772173450159418</v>
      </c>
      <c r="L94" s="26">
        <f t="shared" si="67"/>
        <v>2.6930433625398544</v>
      </c>
      <c r="M94" s="26">
        <f t="shared" si="68"/>
        <v>8.1343022021724245</v>
      </c>
      <c r="N94" s="26">
        <f t="shared" si="69"/>
        <v>81.343022021724252</v>
      </c>
      <c r="O94" s="53">
        <v>2.6</v>
      </c>
      <c r="P94" s="24">
        <v>0.3</v>
      </c>
      <c r="Q94" s="27" t="s">
        <v>631</v>
      </c>
      <c r="R94" s="27" t="s">
        <v>115</v>
      </c>
    </row>
    <row r="95" spans="1:18" s="20" customFormat="1" x14ac:dyDescent="0.2">
      <c r="A95" s="20">
        <v>50</v>
      </c>
      <c r="B95" s="20" t="s">
        <v>101</v>
      </c>
      <c r="C95" s="20" t="s">
        <v>22</v>
      </c>
      <c r="E95" s="21">
        <v>0.2</v>
      </c>
      <c r="F95" s="20">
        <v>20</v>
      </c>
      <c r="G95" s="20">
        <v>1000</v>
      </c>
      <c r="H95" s="20">
        <v>45</v>
      </c>
      <c r="I95" s="20">
        <v>1</v>
      </c>
      <c r="J95" s="20">
        <v>0.3</v>
      </c>
      <c r="K95" s="22">
        <f t="shared" si="66"/>
        <v>5.0000000000000009</v>
      </c>
      <c r="L95" s="22">
        <f t="shared" si="67"/>
        <v>1.2500000000000002</v>
      </c>
      <c r="M95" s="22">
        <f t="shared" si="68"/>
        <v>8.1343022021724245</v>
      </c>
      <c r="N95" s="22">
        <f t="shared" si="69"/>
        <v>8.1343022021724245</v>
      </c>
      <c r="O95" s="52">
        <v>2.6</v>
      </c>
      <c r="P95" s="20">
        <v>0.3</v>
      </c>
      <c r="Q95" s="23" t="s">
        <v>625</v>
      </c>
      <c r="R95" s="23" t="s">
        <v>116</v>
      </c>
    </row>
    <row r="96" spans="1:18" s="24" customFormat="1" x14ac:dyDescent="0.2">
      <c r="A96" s="24">
        <v>50</v>
      </c>
      <c r="B96" s="24" t="s">
        <v>102</v>
      </c>
      <c r="C96" s="24" t="s">
        <v>22</v>
      </c>
      <c r="E96" s="25">
        <v>1</v>
      </c>
      <c r="F96" s="24">
        <v>20</v>
      </c>
      <c r="G96" s="24">
        <v>1000</v>
      </c>
      <c r="H96" s="24">
        <v>45</v>
      </c>
      <c r="I96" s="24">
        <v>1</v>
      </c>
      <c r="J96" s="24">
        <v>0.3</v>
      </c>
      <c r="K96" s="26">
        <f t="shared" si="66"/>
        <v>5.0000000000000009</v>
      </c>
      <c r="L96" s="26">
        <f t="shared" si="67"/>
        <v>1.2500000000000002</v>
      </c>
      <c r="M96" s="26">
        <f t="shared" si="68"/>
        <v>8.1343022021724245</v>
      </c>
      <c r="N96" s="26">
        <f t="shared" si="69"/>
        <v>8.1343022021724245</v>
      </c>
      <c r="O96" s="53">
        <v>2.6</v>
      </c>
      <c r="P96" s="24">
        <v>0.3</v>
      </c>
      <c r="Q96" s="27" t="s">
        <v>624</v>
      </c>
      <c r="R96" s="27" t="s">
        <v>117</v>
      </c>
    </row>
    <row r="97" spans="1:18" s="20" customFormat="1" x14ac:dyDescent="0.2">
      <c r="A97" s="20">
        <v>50</v>
      </c>
      <c r="B97" s="20" t="s">
        <v>103</v>
      </c>
      <c r="C97" s="20" t="s">
        <v>22</v>
      </c>
      <c r="D97" s="20" t="s">
        <v>26</v>
      </c>
      <c r="E97" s="21">
        <v>1</v>
      </c>
      <c r="F97" s="20">
        <v>20</v>
      </c>
      <c r="G97" s="20">
        <v>1</v>
      </c>
      <c r="H97" s="20">
        <v>45</v>
      </c>
      <c r="I97" s="20">
        <v>0</v>
      </c>
      <c r="J97" s="20">
        <v>0.3</v>
      </c>
      <c r="K97" s="22">
        <f t="shared" si="66"/>
        <v>50</v>
      </c>
      <c r="L97" s="22">
        <f t="shared" si="67"/>
        <v>12.5</v>
      </c>
      <c r="M97" s="22">
        <f t="shared" si="68"/>
        <v>8.1343022021724245</v>
      </c>
      <c r="N97" s="22">
        <f t="shared" si="69"/>
        <v>8134.3022021724246</v>
      </c>
      <c r="O97" s="52">
        <v>2.6</v>
      </c>
      <c r="P97" s="20">
        <v>0.3</v>
      </c>
      <c r="Q97" s="23" t="s">
        <v>628</v>
      </c>
      <c r="R97" s="23" t="s">
        <v>118</v>
      </c>
    </row>
    <row r="98" spans="1:18" x14ac:dyDescent="0.2">
      <c r="Q98" s="34"/>
      <c r="R98" s="34"/>
    </row>
    <row r="100" spans="1:18" x14ac:dyDescent="0.2">
      <c r="A100" t="s">
        <v>0</v>
      </c>
      <c r="B100" t="s">
        <v>8</v>
      </c>
      <c r="C100" t="s">
        <v>21</v>
      </c>
      <c r="D100" t="s">
        <v>13</v>
      </c>
      <c r="E100" s="3" t="s">
        <v>15</v>
      </c>
      <c r="F100" t="s">
        <v>3</v>
      </c>
      <c r="G100" t="s">
        <v>17</v>
      </c>
      <c r="H100" t="s">
        <v>14</v>
      </c>
      <c r="I100" t="s">
        <v>11</v>
      </c>
      <c r="J100" t="s">
        <v>12</v>
      </c>
      <c r="K100" s="1" t="s">
        <v>4</v>
      </c>
      <c r="L100" s="1" t="s">
        <v>7</v>
      </c>
      <c r="M100" s="1" t="s">
        <v>5</v>
      </c>
      <c r="N100" s="1" t="s">
        <v>6</v>
      </c>
      <c r="O100" s="47" t="s">
        <v>1</v>
      </c>
      <c r="P100" t="s">
        <v>2</v>
      </c>
      <c r="Q100" t="s">
        <v>9</v>
      </c>
      <c r="R100" t="s">
        <v>10</v>
      </c>
    </row>
    <row r="101" spans="1:18" s="12" customFormat="1" x14ac:dyDescent="0.2">
      <c r="A101" s="12">
        <v>60</v>
      </c>
      <c r="B101" s="12" t="s">
        <v>119</v>
      </c>
      <c r="C101" s="12" t="s">
        <v>22</v>
      </c>
      <c r="E101" s="13">
        <v>1</v>
      </c>
      <c r="F101" s="12">
        <v>10</v>
      </c>
      <c r="G101" s="12">
        <v>1000</v>
      </c>
      <c r="H101" s="12">
        <v>45</v>
      </c>
      <c r="I101" s="12">
        <v>1</v>
      </c>
      <c r="J101" s="12">
        <v>0.3</v>
      </c>
      <c r="K101" s="14">
        <f t="shared" ref="K101:K102" si="71">A101/(G101^(1/3))</f>
        <v>6.0000000000000009</v>
      </c>
      <c r="L101" s="14">
        <f t="shared" ref="L101:L102" si="72">K101*0.25</f>
        <v>1.5000000000000002</v>
      </c>
      <c r="M101" s="14">
        <f t="shared" ref="M101:M102" si="73">0.5*O101*1000*PI()*A101^3/6*(F101*1000)^2/4184000000000000</f>
        <v>3.5140185513384874</v>
      </c>
      <c r="N101" s="14">
        <f t="shared" ref="N101:N102" si="74">1000*M101/G101</f>
        <v>3.5140185513384874</v>
      </c>
      <c r="O101" s="48">
        <v>2.6</v>
      </c>
      <c r="P101" s="12">
        <v>0.3</v>
      </c>
      <c r="Q101" s="15" t="s">
        <v>637</v>
      </c>
      <c r="R101" s="15" t="s">
        <v>121</v>
      </c>
    </row>
    <row r="102" spans="1:18" s="16" customFormat="1" x14ac:dyDescent="0.2">
      <c r="A102" s="16">
        <v>60</v>
      </c>
      <c r="B102" s="16" t="s">
        <v>120</v>
      </c>
      <c r="C102" s="16" t="s">
        <v>22</v>
      </c>
      <c r="D102" s="16" t="s">
        <v>26</v>
      </c>
      <c r="E102" s="17">
        <v>1</v>
      </c>
      <c r="F102" s="16">
        <v>10</v>
      </c>
      <c r="G102" s="16">
        <v>1</v>
      </c>
      <c r="H102" s="16">
        <v>45</v>
      </c>
      <c r="I102" s="16">
        <v>0</v>
      </c>
      <c r="J102" s="16">
        <v>0.3</v>
      </c>
      <c r="K102" s="18">
        <f t="shared" si="71"/>
        <v>60</v>
      </c>
      <c r="L102" s="18">
        <f t="shared" si="72"/>
        <v>15</v>
      </c>
      <c r="M102" s="18">
        <f t="shared" si="73"/>
        <v>3.5140185513384874</v>
      </c>
      <c r="N102" s="18">
        <f t="shared" si="74"/>
        <v>3514.0185513384872</v>
      </c>
      <c r="O102" s="49">
        <v>2.6</v>
      </c>
      <c r="P102" s="16">
        <v>0.3</v>
      </c>
      <c r="Q102" s="19" t="s">
        <v>640</v>
      </c>
      <c r="R102" s="19" t="s">
        <v>122</v>
      </c>
    </row>
    <row r="103" spans="1:18" s="8" customFormat="1" x14ac:dyDescent="0.2">
      <c r="A103" s="8">
        <v>60</v>
      </c>
      <c r="B103" s="8" t="s">
        <v>119</v>
      </c>
      <c r="C103" s="8" t="s">
        <v>22</v>
      </c>
      <c r="E103" s="9">
        <v>1</v>
      </c>
      <c r="F103" s="8">
        <v>15</v>
      </c>
      <c r="G103" s="8">
        <v>1000</v>
      </c>
      <c r="H103" s="8">
        <v>45</v>
      </c>
      <c r="I103" s="8">
        <v>1</v>
      </c>
      <c r="J103" s="8">
        <v>0.3</v>
      </c>
      <c r="K103" s="10">
        <f t="shared" ref="K103:K106" si="75">A103/(G103^(1/3))</f>
        <v>6.0000000000000009</v>
      </c>
      <c r="L103" s="10">
        <f t="shared" ref="L103:L106" si="76">K103*0.25</f>
        <v>1.5000000000000002</v>
      </c>
      <c r="M103" s="10">
        <f t="shared" ref="M103:M106" si="77">0.5*O103*1000*PI()*A103^3/6*(F103*1000)^2/4184000000000000</f>
        <v>7.9065417405115967</v>
      </c>
      <c r="N103" s="10">
        <f t="shared" ref="N103:N106" si="78">1000*M103/G103</f>
        <v>7.9065417405115967</v>
      </c>
      <c r="O103" s="50">
        <v>2.6</v>
      </c>
      <c r="P103" s="8">
        <v>0.3</v>
      </c>
      <c r="Q103" s="11" t="s">
        <v>638</v>
      </c>
      <c r="R103" s="11" t="s">
        <v>123</v>
      </c>
    </row>
    <row r="104" spans="1:18" s="4" customFormat="1" x14ac:dyDescent="0.2">
      <c r="A104" s="4">
        <v>60</v>
      </c>
      <c r="B104" s="4" t="s">
        <v>120</v>
      </c>
      <c r="C104" s="4" t="s">
        <v>22</v>
      </c>
      <c r="D104" s="4" t="s">
        <v>26</v>
      </c>
      <c r="E104" s="5">
        <v>1</v>
      </c>
      <c r="F104" s="4">
        <v>15</v>
      </c>
      <c r="G104" s="4">
        <v>1</v>
      </c>
      <c r="H104" s="4">
        <v>45</v>
      </c>
      <c r="I104" s="4">
        <v>0</v>
      </c>
      <c r="J104" s="4">
        <v>0.3</v>
      </c>
      <c r="K104" s="6">
        <f t="shared" si="75"/>
        <v>60</v>
      </c>
      <c r="L104" s="6">
        <f t="shared" si="76"/>
        <v>15</v>
      </c>
      <c r="M104" s="6">
        <f t="shared" si="77"/>
        <v>7.9065417405115967</v>
      </c>
      <c r="N104" s="6">
        <f t="shared" si="78"/>
        <v>7906.5417405115968</v>
      </c>
      <c r="O104" s="51">
        <v>2.6</v>
      </c>
      <c r="P104" s="4">
        <v>0.3</v>
      </c>
      <c r="Q104" s="7" t="s">
        <v>641</v>
      </c>
      <c r="R104" s="7" t="s">
        <v>124</v>
      </c>
    </row>
    <row r="105" spans="1:18" s="20" customFormat="1" x14ac:dyDescent="0.2">
      <c r="A105" s="20">
        <v>60</v>
      </c>
      <c r="B105" s="20" t="s">
        <v>119</v>
      </c>
      <c r="C105" s="20" t="s">
        <v>22</v>
      </c>
      <c r="E105" s="21">
        <v>1</v>
      </c>
      <c r="F105" s="20">
        <v>20</v>
      </c>
      <c r="G105" s="20">
        <v>1000</v>
      </c>
      <c r="H105" s="20">
        <v>45</v>
      </c>
      <c r="I105" s="20">
        <v>1</v>
      </c>
      <c r="J105" s="20">
        <v>0.3</v>
      </c>
      <c r="K105" s="22">
        <f t="shared" si="75"/>
        <v>6.0000000000000009</v>
      </c>
      <c r="L105" s="22">
        <f t="shared" si="76"/>
        <v>1.5000000000000002</v>
      </c>
      <c r="M105" s="22">
        <f t="shared" si="77"/>
        <v>14.05607420535395</v>
      </c>
      <c r="N105" s="22">
        <f t="shared" si="78"/>
        <v>14.05607420535395</v>
      </c>
      <c r="O105" s="52">
        <v>2.6</v>
      </c>
      <c r="P105" s="20">
        <v>0.3</v>
      </c>
      <c r="Q105" s="23" t="s">
        <v>639</v>
      </c>
      <c r="R105" s="23" t="s">
        <v>125</v>
      </c>
    </row>
    <row r="106" spans="1:18" s="24" customFormat="1" x14ac:dyDescent="0.2">
      <c r="A106" s="24">
        <v>60</v>
      </c>
      <c r="B106" s="24" t="s">
        <v>120</v>
      </c>
      <c r="C106" s="24" t="s">
        <v>22</v>
      </c>
      <c r="D106" s="24" t="s">
        <v>26</v>
      </c>
      <c r="E106" s="25">
        <v>1</v>
      </c>
      <c r="F106" s="24">
        <v>20</v>
      </c>
      <c r="G106" s="24">
        <v>1</v>
      </c>
      <c r="H106" s="24">
        <v>45</v>
      </c>
      <c r="I106" s="24">
        <v>0</v>
      </c>
      <c r="J106" s="24">
        <v>0.3</v>
      </c>
      <c r="K106" s="26">
        <f t="shared" si="75"/>
        <v>60</v>
      </c>
      <c r="L106" s="26">
        <f t="shared" si="76"/>
        <v>15</v>
      </c>
      <c r="M106" s="26">
        <f t="shared" si="77"/>
        <v>14.05607420535395</v>
      </c>
      <c r="N106" s="26">
        <f t="shared" si="78"/>
        <v>14056.074205353949</v>
      </c>
      <c r="O106" s="53">
        <v>2.6</v>
      </c>
      <c r="P106" s="24">
        <v>0.3</v>
      </c>
      <c r="Q106" s="27" t="s">
        <v>642</v>
      </c>
      <c r="R106" s="27" t="s">
        <v>126</v>
      </c>
    </row>
    <row r="107" spans="1:18" x14ac:dyDescent="0.2">
      <c r="Q107" s="34"/>
      <c r="R107" s="34"/>
    </row>
    <row r="109" spans="1:18" x14ac:dyDescent="0.2">
      <c r="A109" t="s">
        <v>0</v>
      </c>
      <c r="B109" t="s">
        <v>8</v>
      </c>
      <c r="C109" t="s">
        <v>21</v>
      </c>
      <c r="D109" t="s">
        <v>13</v>
      </c>
      <c r="E109" s="3" t="s">
        <v>15</v>
      </c>
      <c r="F109" t="s">
        <v>3</v>
      </c>
      <c r="G109" t="s">
        <v>17</v>
      </c>
      <c r="H109" t="s">
        <v>14</v>
      </c>
      <c r="I109" t="s">
        <v>11</v>
      </c>
      <c r="J109" t="s">
        <v>12</v>
      </c>
      <c r="K109" s="1" t="s">
        <v>4</v>
      </c>
      <c r="L109" s="1" t="s">
        <v>7</v>
      </c>
      <c r="M109" s="1" t="s">
        <v>5</v>
      </c>
      <c r="N109" s="1" t="s">
        <v>6</v>
      </c>
      <c r="O109" s="47" t="s">
        <v>1</v>
      </c>
      <c r="P109" t="s">
        <v>2</v>
      </c>
      <c r="Q109" t="s">
        <v>9</v>
      </c>
      <c r="R109" t="s">
        <v>10</v>
      </c>
    </row>
    <row r="110" spans="1:18" s="12" customFormat="1" x14ac:dyDescent="0.2">
      <c r="A110" s="12">
        <v>70</v>
      </c>
      <c r="B110" s="12" t="s">
        <v>127</v>
      </c>
      <c r="C110" s="12" t="s">
        <v>22</v>
      </c>
      <c r="E110" s="13">
        <v>1</v>
      </c>
      <c r="F110" s="12">
        <v>10</v>
      </c>
      <c r="G110" s="12">
        <v>1000</v>
      </c>
      <c r="H110" s="12">
        <v>45</v>
      </c>
      <c r="I110" s="12">
        <v>1</v>
      </c>
      <c r="J110" s="12">
        <v>0.3</v>
      </c>
      <c r="K110" s="14">
        <f t="shared" ref="K110:K115" si="79">A110/(G110^(1/3))</f>
        <v>7.0000000000000009</v>
      </c>
      <c r="L110" s="14">
        <f t="shared" ref="L110:L115" si="80">K110*0.25</f>
        <v>1.7500000000000002</v>
      </c>
      <c r="M110" s="14">
        <f t="shared" ref="M110:M115" si="81">0.5*O110*1000*PI()*A110^3/6*(F110*1000)^2/4184000000000000</f>
        <v>5.580131310690283</v>
      </c>
      <c r="N110" s="14">
        <f t="shared" ref="N110:N115" si="82">1000*M110/G110</f>
        <v>5.580131310690283</v>
      </c>
      <c r="O110" s="48">
        <v>2.6</v>
      </c>
      <c r="P110" s="12">
        <v>0.3</v>
      </c>
      <c r="Q110" s="15" t="s">
        <v>643</v>
      </c>
      <c r="R110" s="15" t="s">
        <v>129</v>
      </c>
    </row>
    <row r="111" spans="1:18" s="16" customFormat="1" x14ac:dyDescent="0.2">
      <c r="A111" s="16">
        <v>70</v>
      </c>
      <c r="B111" s="16" t="s">
        <v>128</v>
      </c>
      <c r="C111" s="16" t="s">
        <v>22</v>
      </c>
      <c r="D111" s="16" t="s">
        <v>26</v>
      </c>
      <c r="E111" s="17">
        <v>1</v>
      </c>
      <c r="F111" s="16">
        <v>10</v>
      </c>
      <c r="G111" s="16">
        <v>1</v>
      </c>
      <c r="H111" s="16">
        <v>45</v>
      </c>
      <c r="I111" s="16">
        <v>0</v>
      </c>
      <c r="J111" s="16">
        <v>0.3</v>
      </c>
      <c r="K111" s="18">
        <f t="shared" si="79"/>
        <v>70</v>
      </c>
      <c r="L111" s="18">
        <f t="shared" si="80"/>
        <v>17.5</v>
      </c>
      <c r="M111" s="18">
        <f t="shared" si="81"/>
        <v>5.580131310690283</v>
      </c>
      <c r="N111" s="18">
        <f t="shared" si="82"/>
        <v>5580.1313106902826</v>
      </c>
      <c r="O111" s="49">
        <v>2.6</v>
      </c>
      <c r="P111" s="16">
        <v>0.3</v>
      </c>
      <c r="Q111" s="19" t="s">
        <v>646</v>
      </c>
      <c r="R111" s="19" t="s">
        <v>130</v>
      </c>
    </row>
    <row r="112" spans="1:18" s="8" customFormat="1" x14ac:dyDescent="0.2">
      <c r="A112" s="8">
        <v>70</v>
      </c>
      <c r="B112" s="8" t="s">
        <v>127</v>
      </c>
      <c r="C112" s="8" t="s">
        <v>22</v>
      </c>
      <c r="E112" s="9">
        <v>1</v>
      </c>
      <c r="F112" s="8">
        <v>15</v>
      </c>
      <c r="G112" s="8">
        <v>1000</v>
      </c>
      <c r="H112" s="8">
        <v>45</v>
      </c>
      <c r="I112" s="8">
        <v>1</v>
      </c>
      <c r="J112" s="8">
        <v>0.3</v>
      </c>
      <c r="K112" s="10">
        <f t="shared" si="79"/>
        <v>7.0000000000000009</v>
      </c>
      <c r="L112" s="10">
        <f t="shared" si="80"/>
        <v>1.7500000000000002</v>
      </c>
      <c r="M112" s="10">
        <f t="shared" si="81"/>
        <v>12.555295449053137</v>
      </c>
      <c r="N112" s="10">
        <f t="shared" si="82"/>
        <v>12.555295449053137</v>
      </c>
      <c r="O112" s="50">
        <v>2.6</v>
      </c>
      <c r="P112" s="8">
        <v>0.3</v>
      </c>
      <c r="Q112" s="11" t="s">
        <v>644</v>
      </c>
      <c r="R112" s="11" t="s">
        <v>131</v>
      </c>
    </row>
    <row r="113" spans="1:18" s="4" customFormat="1" x14ac:dyDescent="0.2">
      <c r="A113" s="4">
        <v>70</v>
      </c>
      <c r="B113" s="4" t="s">
        <v>128</v>
      </c>
      <c r="C113" s="4" t="s">
        <v>22</v>
      </c>
      <c r="D113" s="4" t="s">
        <v>26</v>
      </c>
      <c r="E113" s="5">
        <v>1</v>
      </c>
      <c r="F113" s="4">
        <v>15</v>
      </c>
      <c r="G113" s="4">
        <v>1</v>
      </c>
      <c r="H113" s="4">
        <v>45</v>
      </c>
      <c r="I113" s="4">
        <v>0</v>
      </c>
      <c r="J113" s="4">
        <v>0.3</v>
      </c>
      <c r="K113" s="6">
        <f t="shared" si="79"/>
        <v>70</v>
      </c>
      <c r="L113" s="6">
        <f t="shared" si="80"/>
        <v>17.5</v>
      </c>
      <c r="M113" s="6">
        <f t="shared" si="81"/>
        <v>12.555295449053137</v>
      </c>
      <c r="N113" s="6">
        <f t="shared" si="82"/>
        <v>12555.295449053137</v>
      </c>
      <c r="O113" s="51">
        <v>2.6</v>
      </c>
      <c r="P113" s="4">
        <v>0.3</v>
      </c>
      <c r="Q113" s="7" t="s">
        <v>647</v>
      </c>
      <c r="R113" s="7" t="s">
        <v>132</v>
      </c>
    </row>
    <row r="114" spans="1:18" s="20" customFormat="1" x14ac:dyDescent="0.2">
      <c r="A114" s="20">
        <v>70</v>
      </c>
      <c r="B114" s="20" t="s">
        <v>127</v>
      </c>
      <c r="C114" s="20" t="s">
        <v>22</v>
      </c>
      <c r="E114" s="21">
        <v>1</v>
      </c>
      <c r="F114" s="20">
        <v>20</v>
      </c>
      <c r="G114" s="20">
        <v>1000</v>
      </c>
      <c r="H114" s="20">
        <v>45</v>
      </c>
      <c r="I114" s="20">
        <v>1</v>
      </c>
      <c r="J114" s="20">
        <v>0.3</v>
      </c>
      <c r="K114" s="22">
        <f t="shared" si="79"/>
        <v>7.0000000000000009</v>
      </c>
      <c r="L114" s="22">
        <f t="shared" si="80"/>
        <v>1.7500000000000002</v>
      </c>
      <c r="M114" s="22">
        <f t="shared" si="81"/>
        <v>22.320525242761132</v>
      </c>
      <c r="N114" s="22">
        <f t="shared" si="82"/>
        <v>22.320525242761132</v>
      </c>
      <c r="O114" s="52">
        <v>2.6</v>
      </c>
      <c r="P114" s="20">
        <v>0.3</v>
      </c>
      <c r="Q114" s="23" t="s">
        <v>645</v>
      </c>
      <c r="R114" s="23" t="s">
        <v>133</v>
      </c>
    </row>
    <row r="115" spans="1:18" s="24" customFormat="1" x14ac:dyDescent="0.2">
      <c r="A115" s="24">
        <v>70</v>
      </c>
      <c r="B115" s="24" t="s">
        <v>128</v>
      </c>
      <c r="C115" s="24" t="s">
        <v>22</v>
      </c>
      <c r="D115" s="24" t="s">
        <v>26</v>
      </c>
      <c r="E115" s="25">
        <v>1</v>
      </c>
      <c r="F115" s="24">
        <v>20</v>
      </c>
      <c r="G115" s="24">
        <v>1</v>
      </c>
      <c r="H115" s="24">
        <v>45</v>
      </c>
      <c r="I115" s="24">
        <v>0</v>
      </c>
      <c r="J115" s="24">
        <v>0.3</v>
      </c>
      <c r="K115" s="26">
        <f t="shared" si="79"/>
        <v>70</v>
      </c>
      <c r="L115" s="26">
        <f t="shared" si="80"/>
        <v>17.5</v>
      </c>
      <c r="M115" s="26">
        <f t="shared" si="81"/>
        <v>22.320525242761132</v>
      </c>
      <c r="N115" s="26">
        <f t="shared" si="82"/>
        <v>22320.52524276113</v>
      </c>
      <c r="O115" s="53">
        <v>2.6</v>
      </c>
      <c r="P115" s="24">
        <v>0.3</v>
      </c>
      <c r="Q115" s="27" t="s">
        <v>648</v>
      </c>
      <c r="R115" s="27" t="s">
        <v>134</v>
      </c>
    </row>
    <row r="116" spans="1:18" x14ac:dyDescent="0.2">
      <c r="Q116" s="34"/>
      <c r="R116" s="34"/>
    </row>
    <row r="118" spans="1:18" x14ac:dyDescent="0.2">
      <c r="A118" t="s">
        <v>0</v>
      </c>
      <c r="B118" t="s">
        <v>8</v>
      </c>
      <c r="C118" t="s">
        <v>21</v>
      </c>
      <c r="D118" t="s">
        <v>13</v>
      </c>
      <c r="E118" s="3" t="s">
        <v>15</v>
      </c>
      <c r="F118" t="s">
        <v>3</v>
      </c>
      <c r="G118" t="s">
        <v>17</v>
      </c>
      <c r="H118" t="s">
        <v>14</v>
      </c>
      <c r="I118" t="s">
        <v>11</v>
      </c>
      <c r="J118" t="s">
        <v>12</v>
      </c>
      <c r="K118" s="1" t="s">
        <v>4</v>
      </c>
      <c r="L118" s="1" t="s">
        <v>7</v>
      </c>
      <c r="M118" s="1" t="s">
        <v>5</v>
      </c>
      <c r="N118" s="1" t="s">
        <v>6</v>
      </c>
      <c r="O118" s="47" t="s">
        <v>1</v>
      </c>
      <c r="P118" t="s">
        <v>2</v>
      </c>
      <c r="Q118" t="s">
        <v>9</v>
      </c>
      <c r="R118" t="s">
        <v>10</v>
      </c>
    </row>
    <row r="119" spans="1:18" s="12" customFormat="1" x14ac:dyDescent="0.2">
      <c r="A119" s="12">
        <v>80</v>
      </c>
      <c r="B119" s="12" t="s">
        <v>135</v>
      </c>
      <c r="C119" s="12" t="s">
        <v>22</v>
      </c>
      <c r="E119" s="13">
        <v>1</v>
      </c>
      <c r="F119" s="12">
        <v>10</v>
      </c>
      <c r="G119" s="12">
        <v>1000</v>
      </c>
      <c r="H119" s="12">
        <v>45</v>
      </c>
      <c r="I119" s="12">
        <v>1</v>
      </c>
      <c r="J119" s="12">
        <v>0.3</v>
      </c>
      <c r="K119" s="14">
        <f t="shared" ref="K119:K124" si="83">A119/(G119^(1/3))</f>
        <v>8.0000000000000018</v>
      </c>
      <c r="L119" s="14">
        <f t="shared" ref="L119:L124" si="84">K119*0.25</f>
        <v>2.0000000000000004</v>
      </c>
      <c r="M119" s="14">
        <f t="shared" ref="M119:M124" si="85">0.5*O119*1000*PI()*A119^3/6*(F119*1000)^2/4184000000000000</f>
        <v>8.3295254550245623</v>
      </c>
      <c r="N119" s="14">
        <f t="shared" ref="N119:N124" si="86">1000*M119/G119</f>
        <v>8.3295254550245623</v>
      </c>
      <c r="O119" s="48">
        <v>2.6</v>
      </c>
      <c r="P119" s="12">
        <v>0.3</v>
      </c>
      <c r="Q119" s="15" t="s">
        <v>649</v>
      </c>
      <c r="R119" s="15" t="s">
        <v>138</v>
      </c>
    </row>
    <row r="120" spans="1:18" s="16" customFormat="1" x14ac:dyDescent="0.2">
      <c r="A120" s="16">
        <v>80</v>
      </c>
      <c r="B120" s="16" t="s">
        <v>136</v>
      </c>
      <c r="C120" s="16" t="s">
        <v>137</v>
      </c>
      <c r="D120" s="16" t="s">
        <v>26</v>
      </c>
      <c r="E120" s="17">
        <v>1</v>
      </c>
      <c r="F120" s="16">
        <v>10</v>
      </c>
      <c r="G120" s="16">
        <v>1</v>
      </c>
      <c r="H120" s="16">
        <v>45</v>
      </c>
      <c r="I120" s="16">
        <v>0</v>
      </c>
      <c r="J120" s="16">
        <v>0.3</v>
      </c>
      <c r="K120" s="18">
        <f t="shared" si="83"/>
        <v>80</v>
      </c>
      <c r="L120" s="18">
        <f t="shared" si="84"/>
        <v>20</v>
      </c>
      <c r="M120" s="18">
        <f t="shared" si="85"/>
        <v>8.3295254550245623</v>
      </c>
      <c r="N120" s="18">
        <f t="shared" si="86"/>
        <v>8329.5254550245627</v>
      </c>
      <c r="O120" s="49">
        <v>2.6</v>
      </c>
      <c r="P120" s="16">
        <v>0.3</v>
      </c>
      <c r="Q120" s="19" t="s">
        <v>652</v>
      </c>
      <c r="R120" s="19" t="s">
        <v>139</v>
      </c>
    </row>
    <row r="121" spans="1:18" s="8" customFormat="1" x14ac:dyDescent="0.2">
      <c r="A121" s="8">
        <v>80</v>
      </c>
      <c r="B121" s="8" t="s">
        <v>135</v>
      </c>
      <c r="C121" s="8" t="s">
        <v>22</v>
      </c>
      <c r="E121" s="9">
        <v>1</v>
      </c>
      <c r="F121" s="8">
        <v>15</v>
      </c>
      <c r="G121" s="8">
        <v>1000</v>
      </c>
      <c r="H121" s="8">
        <v>45</v>
      </c>
      <c r="I121" s="8">
        <v>1</v>
      </c>
      <c r="J121" s="8">
        <v>0.3</v>
      </c>
      <c r="K121" s="10">
        <f t="shared" si="83"/>
        <v>8.0000000000000018</v>
      </c>
      <c r="L121" s="10">
        <f t="shared" si="84"/>
        <v>2.0000000000000004</v>
      </c>
      <c r="M121" s="10">
        <f t="shared" si="85"/>
        <v>18.74143227380527</v>
      </c>
      <c r="N121" s="10">
        <f t="shared" si="86"/>
        <v>18.74143227380527</v>
      </c>
      <c r="O121" s="50">
        <v>2.6</v>
      </c>
      <c r="P121" s="8">
        <v>0.3</v>
      </c>
      <c r="Q121" s="11" t="s">
        <v>650</v>
      </c>
      <c r="R121" s="11" t="s">
        <v>140</v>
      </c>
    </row>
    <row r="122" spans="1:18" s="4" customFormat="1" x14ac:dyDescent="0.2">
      <c r="A122" s="4">
        <v>80</v>
      </c>
      <c r="B122" s="4" t="s">
        <v>136</v>
      </c>
      <c r="C122" s="4" t="s">
        <v>137</v>
      </c>
      <c r="D122" s="4" t="s">
        <v>26</v>
      </c>
      <c r="E122" s="5">
        <v>1</v>
      </c>
      <c r="F122" s="4">
        <v>15</v>
      </c>
      <c r="G122" s="4">
        <v>1</v>
      </c>
      <c r="H122" s="4">
        <v>45</v>
      </c>
      <c r="I122" s="4">
        <v>0</v>
      </c>
      <c r="J122" s="4">
        <v>0.3</v>
      </c>
      <c r="K122" s="6">
        <f t="shared" si="83"/>
        <v>80</v>
      </c>
      <c r="L122" s="6">
        <f t="shared" si="84"/>
        <v>20</v>
      </c>
      <c r="M122" s="6">
        <f t="shared" si="85"/>
        <v>18.74143227380527</v>
      </c>
      <c r="N122" s="6">
        <f t="shared" si="86"/>
        <v>18741.432273805269</v>
      </c>
      <c r="O122" s="51">
        <v>2.6</v>
      </c>
      <c r="P122" s="4">
        <v>0.3</v>
      </c>
      <c r="Q122" s="7" t="s">
        <v>653</v>
      </c>
      <c r="R122" s="7" t="s">
        <v>141</v>
      </c>
    </row>
    <row r="123" spans="1:18" s="20" customFormat="1" x14ac:dyDescent="0.2">
      <c r="A123" s="20">
        <v>80</v>
      </c>
      <c r="B123" s="20" t="s">
        <v>135</v>
      </c>
      <c r="C123" s="20" t="s">
        <v>22</v>
      </c>
      <c r="E123" s="21">
        <v>1</v>
      </c>
      <c r="F123" s="20">
        <v>20</v>
      </c>
      <c r="G123" s="20">
        <v>1000</v>
      </c>
      <c r="H123" s="20">
        <v>45</v>
      </c>
      <c r="I123" s="20">
        <v>1</v>
      </c>
      <c r="J123" s="20">
        <v>0.3</v>
      </c>
      <c r="K123" s="22">
        <f t="shared" si="83"/>
        <v>8.0000000000000018</v>
      </c>
      <c r="L123" s="22">
        <f t="shared" si="84"/>
        <v>2.0000000000000004</v>
      </c>
      <c r="M123" s="22">
        <f t="shared" si="85"/>
        <v>33.318101820098249</v>
      </c>
      <c r="N123" s="22">
        <f t="shared" si="86"/>
        <v>33.318101820098249</v>
      </c>
      <c r="O123" s="52">
        <v>2.6</v>
      </c>
      <c r="P123" s="20">
        <v>0.3</v>
      </c>
      <c r="Q123" s="23" t="s">
        <v>651</v>
      </c>
      <c r="R123" s="23" t="s">
        <v>142</v>
      </c>
    </row>
    <row r="124" spans="1:18" s="24" customFormat="1" x14ac:dyDescent="0.2">
      <c r="A124" s="24">
        <v>80</v>
      </c>
      <c r="B124" s="24" t="s">
        <v>136</v>
      </c>
      <c r="C124" s="24" t="s">
        <v>137</v>
      </c>
      <c r="D124" s="24" t="s">
        <v>26</v>
      </c>
      <c r="E124" s="25">
        <v>1</v>
      </c>
      <c r="F124" s="24">
        <v>20</v>
      </c>
      <c r="G124" s="24">
        <v>1</v>
      </c>
      <c r="H124" s="24">
        <v>45</v>
      </c>
      <c r="I124" s="24">
        <v>0</v>
      </c>
      <c r="J124" s="24">
        <v>0.3</v>
      </c>
      <c r="K124" s="26">
        <f t="shared" si="83"/>
        <v>80</v>
      </c>
      <c r="L124" s="26">
        <f t="shared" si="84"/>
        <v>20</v>
      </c>
      <c r="M124" s="26">
        <f t="shared" si="85"/>
        <v>33.318101820098249</v>
      </c>
      <c r="N124" s="26">
        <f t="shared" si="86"/>
        <v>33318.101820098251</v>
      </c>
      <c r="O124" s="53">
        <v>2.6</v>
      </c>
      <c r="P124" s="24">
        <v>0.3</v>
      </c>
      <c r="Q124" s="30" t="s">
        <v>654</v>
      </c>
      <c r="R124" s="27" t="s">
        <v>143</v>
      </c>
    </row>
    <row r="125" spans="1:18" x14ac:dyDescent="0.2">
      <c r="Q125" s="34"/>
      <c r="R125" s="34"/>
    </row>
    <row r="127" spans="1:18" x14ac:dyDescent="0.2">
      <c r="A127" t="s">
        <v>0</v>
      </c>
      <c r="B127" t="s">
        <v>8</v>
      </c>
      <c r="C127" t="s">
        <v>21</v>
      </c>
      <c r="D127" t="s">
        <v>13</v>
      </c>
      <c r="E127" s="3" t="s">
        <v>15</v>
      </c>
      <c r="F127" t="s">
        <v>3</v>
      </c>
      <c r="G127" t="s">
        <v>17</v>
      </c>
      <c r="H127" t="s">
        <v>14</v>
      </c>
      <c r="I127" t="s">
        <v>11</v>
      </c>
      <c r="J127" t="s">
        <v>12</v>
      </c>
      <c r="K127" s="1" t="s">
        <v>4</v>
      </c>
      <c r="L127" s="1" t="s">
        <v>7</v>
      </c>
      <c r="M127" s="1" t="s">
        <v>5</v>
      </c>
      <c r="N127" s="1" t="s">
        <v>6</v>
      </c>
      <c r="O127" s="47" t="s">
        <v>1</v>
      </c>
      <c r="P127" t="s">
        <v>2</v>
      </c>
      <c r="Q127" t="s">
        <v>9</v>
      </c>
      <c r="R127" t="s">
        <v>10</v>
      </c>
    </row>
    <row r="128" spans="1:18" s="12" customFormat="1" x14ac:dyDescent="0.2">
      <c r="A128" s="12">
        <v>90</v>
      </c>
      <c r="B128" s="12" t="s">
        <v>144</v>
      </c>
      <c r="C128" s="12" t="s">
        <v>22</v>
      </c>
      <c r="E128" s="13">
        <v>1</v>
      </c>
      <c r="F128" s="12">
        <v>10</v>
      </c>
      <c r="G128" s="12">
        <v>1000</v>
      </c>
      <c r="H128" s="12">
        <v>45</v>
      </c>
      <c r="I128" s="12">
        <v>1</v>
      </c>
      <c r="J128" s="12">
        <v>0.3</v>
      </c>
      <c r="K128" s="14">
        <f t="shared" ref="K128:K139" si="87">A128/(G128^(1/3))</f>
        <v>9.0000000000000018</v>
      </c>
      <c r="L128" s="14">
        <f t="shared" ref="L128:L139" si="88">K128*0.25</f>
        <v>2.2500000000000004</v>
      </c>
      <c r="M128" s="14">
        <f t="shared" ref="M128:M139" si="89">0.5*O128*1000*PI()*A128^3/6*(F128*1000)^2/4184000000000000</f>
        <v>11.859812610767396</v>
      </c>
      <c r="N128" s="14">
        <f t="shared" ref="N128:N139" si="90">1000*M128/G128</f>
        <v>11.859812610767396</v>
      </c>
      <c r="O128" s="48">
        <v>2.6</v>
      </c>
      <c r="P128" s="12">
        <v>0.3</v>
      </c>
      <c r="Q128" s="15" t="s">
        <v>655</v>
      </c>
      <c r="R128" s="15" t="s">
        <v>148</v>
      </c>
    </row>
    <row r="129" spans="1:18" s="16" customFormat="1" x14ac:dyDescent="0.2">
      <c r="A129" s="16">
        <v>90</v>
      </c>
      <c r="B129" s="16" t="s">
        <v>146</v>
      </c>
      <c r="C129" s="16" t="s">
        <v>22</v>
      </c>
      <c r="E129" s="17">
        <v>2</v>
      </c>
      <c r="F129" s="16">
        <v>10</v>
      </c>
      <c r="G129" s="16">
        <v>1000</v>
      </c>
      <c r="H129" s="16">
        <v>45</v>
      </c>
      <c r="I129" s="16">
        <v>1</v>
      </c>
      <c r="J129" s="16">
        <v>0.3</v>
      </c>
      <c r="K129" s="18">
        <f t="shared" ref="K129:K130" si="91">A129/(G129^(1/3))</f>
        <v>9.0000000000000018</v>
      </c>
      <c r="L129" s="18">
        <f t="shared" ref="L129:L130" si="92">K129*0.25</f>
        <v>2.2500000000000004</v>
      </c>
      <c r="M129" s="18">
        <f t="shared" ref="M129:M130" si="93">0.5*O129*1000*PI()*A129^3/6*(F129*1000)^2/4184000000000000</f>
        <v>11.859812610767396</v>
      </c>
      <c r="N129" s="18">
        <f t="shared" ref="N129:N130" si="94">1000*M129/G129</f>
        <v>11.859812610767396</v>
      </c>
      <c r="O129" s="49">
        <v>2.6</v>
      </c>
      <c r="P129" s="16">
        <v>0.3</v>
      </c>
      <c r="Q129" s="19" t="s">
        <v>658</v>
      </c>
      <c r="R129" s="19" t="s">
        <v>149</v>
      </c>
    </row>
    <row r="130" spans="1:18" s="12" customFormat="1" x14ac:dyDescent="0.2">
      <c r="A130" s="12">
        <v>90</v>
      </c>
      <c r="B130" s="31" t="s">
        <v>147</v>
      </c>
      <c r="C130" s="12" t="s">
        <v>22</v>
      </c>
      <c r="E130" s="13">
        <v>4</v>
      </c>
      <c r="F130" s="12">
        <v>10</v>
      </c>
      <c r="G130" s="12">
        <v>1000</v>
      </c>
      <c r="H130" s="12">
        <v>45</v>
      </c>
      <c r="I130" s="12">
        <v>1</v>
      </c>
      <c r="J130" s="12">
        <v>0.3</v>
      </c>
      <c r="K130" s="14">
        <f t="shared" si="91"/>
        <v>9.0000000000000018</v>
      </c>
      <c r="L130" s="14">
        <f t="shared" si="92"/>
        <v>2.2500000000000004</v>
      </c>
      <c r="M130" s="14">
        <f t="shared" si="93"/>
        <v>11.859812610767396</v>
      </c>
      <c r="N130" s="14">
        <f t="shared" si="94"/>
        <v>11.859812610767396</v>
      </c>
      <c r="O130" s="48">
        <v>2.6</v>
      </c>
      <c r="P130" s="12">
        <v>0.3</v>
      </c>
      <c r="Q130" s="15" t="s">
        <v>661</v>
      </c>
      <c r="R130" s="15" t="s">
        <v>150</v>
      </c>
    </row>
    <row r="131" spans="1:18" s="16" customFormat="1" x14ac:dyDescent="0.2">
      <c r="A131" s="16">
        <v>90</v>
      </c>
      <c r="B131" s="16" t="s">
        <v>145</v>
      </c>
      <c r="C131" s="16" t="s">
        <v>137</v>
      </c>
      <c r="D131" s="16" t="s">
        <v>26</v>
      </c>
      <c r="E131" s="17">
        <v>1</v>
      </c>
      <c r="F131" s="16">
        <v>10</v>
      </c>
      <c r="G131" s="16">
        <v>1</v>
      </c>
      <c r="H131" s="16">
        <v>45</v>
      </c>
      <c r="I131" s="16">
        <v>0</v>
      </c>
      <c r="J131" s="16">
        <v>0.3</v>
      </c>
      <c r="K131" s="18">
        <f t="shared" si="87"/>
        <v>90</v>
      </c>
      <c r="L131" s="18">
        <f t="shared" si="88"/>
        <v>22.5</v>
      </c>
      <c r="M131" s="18">
        <f t="shared" si="89"/>
        <v>11.859812610767396</v>
      </c>
      <c r="N131" s="18">
        <f t="shared" si="90"/>
        <v>11859.812610767396</v>
      </c>
      <c r="O131" s="49">
        <v>2.6</v>
      </c>
      <c r="P131" s="16">
        <v>0.3</v>
      </c>
      <c r="Q131" s="19" t="s">
        <v>664</v>
      </c>
      <c r="R131" s="19" t="s">
        <v>151</v>
      </c>
    </row>
    <row r="132" spans="1:18" s="8" customFormat="1" x14ac:dyDescent="0.2">
      <c r="A132" s="8">
        <v>90</v>
      </c>
      <c r="B132" s="8" t="s">
        <v>144</v>
      </c>
      <c r="C132" s="8" t="s">
        <v>22</v>
      </c>
      <c r="E132" s="9">
        <v>1</v>
      </c>
      <c r="F132" s="8">
        <v>15</v>
      </c>
      <c r="G132" s="8">
        <v>1000</v>
      </c>
      <c r="H132" s="8">
        <v>45</v>
      </c>
      <c r="I132" s="8">
        <v>1</v>
      </c>
      <c r="J132" s="8">
        <v>0.3</v>
      </c>
      <c r="K132" s="10">
        <f t="shared" si="87"/>
        <v>9.0000000000000018</v>
      </c>
      <c r="L132" s="10">
        <f t="shared" si="88"/>
        <v>2.2500000000000004</v>
      </c>
      <c r="M132" s="10">
        <f t="shared" si="89"/>
        <v>26.684578374226639</v>
      </c>
      <c r="N132" s="10">
        <f t="shared" si="90"/>
        <v>26.684578374226639</v>
      </c>
      <c r="O132" s="50">
        <v>2.6</v>
      </c>
      <c r="P132" s="8">
        <v>0.3</v>
      </c>
      <c r="Q132" s="11" t="s">
        <v>656</v>
      </c>
      <c r="R132" s="11" t="s">
        <v>152</v>
      </c>
    </row>
    <row r="133" spans="1:18" s="4" customFormat="1" x14ac:dyDescent="0.2">
      <c r="A133" s="4">
        <v>90</v>
      </c>
      <c r="B133" s="4" t="s">
        <v>146</v>
      </c>
      <c r="C133" s="4" t="s">
        <v>22</v>
      </c>
      <c r="E133" s="5">
        <v>2</v>
      </c>
      <c r="F133" s="4">
        <v>15</v>
      </c>
      <c r="G133" s="4">
        <v>1000</v>
      </c>
      <c r="H133" s="4">
        <v>45</v>
      </c>
      <c r="I133" s="4">
        <v>1</v>
      </c>
      <c r="J133" s="4">
        <v>0.3</v>
      </c>
      <c r="K133" s="6">
        <f t="shared" ref="K133:K134" si="95">A133/(G133^(1/3))</f>
        <v>9.0000000000000018</v>
      </c>
      <c r="L133" s="6">
        <f t="shared" ref="L133:L134" si="96">K133*0.25</f>
        <v>2.2500000000000004</v>
      </c>
      <c r="M133" s="6">
        <f t="shared" ref="M133:M134" si="97">0.5*O133*1000*PI()*A133^3/6*(F133*1000)^2/4184000000000000</f>
        <v>26.684578374226639</v>
      </c>
      <c r="N133" s="6">
        <f t="shared" ref="N133:N134" si="98">1000*M133/G133</f>
        <v>26.684578374226639</v>
      </c>
      <c r="O133" s="51">
        <v>2.6</v>
      </c>
      <c r="P133" s="4">
        <v>0.3</v>
      </c>
      <c r="Q133" s="7" t="s">
        <v>659</v>
      </c>
      <c r="R133" s="7" t="s">
        <v>153</v>
      </c>
    </row>
    <row r="134" spans="1:18" s="8" customFormat="1" x14ac:dyDescent="0.2">
      <c r="A134" s="8">
        <v>90</v>
      </c>
      <c r="B134" s="32" t="s">
        <v>147</v>
      </c>
      <c r="C134" s="8" t="s">
        <v>22</v>
      </c>
      <c r="E134" s="9">
        <v>4</v>
      </c>
      <c r="F134" s="8">
        <v>15</v>
      </c>
      <c r="G134" s="8">
        <v>1000</v>
      </c>
      <c r="H134" s="8">
        <v>45</v>
      </c>
      <c r="I134" s="8">
        <v>1</v>
      </c>
      <c r="J134" s="8">
        <v>0.3</v>
      </c>
      <c r="K134" s="10">
        <f t="shared" si="95"/>
        <v>9.0000000000000018</v>
      </c>
      <c r="L134" s="10">
        <f t="shared" si="96"/>
        <v>2.2500000000000004</v>
      </c>
      <c r="M134" s="10">
        <f t="shared" si="97"/>
        <v>26.684578374226639</v>
      </c>
      <c r="N134" s="10">
        <f t="shared" si="98"/>
        <v>26.684578374226639</v>
      </c>
      <c r="O134" s="50">
        <v>2.6</v>
      </c>
      <c r="P134" s="8">
        <v>0.3</v>
      </c>
      <c r="Q134" s="11" t="s">
        <v>662</v>
      </c>
      <c r="R134" s="11" t="s">
        <v>154</v>
      </c>
    </row>
    <row r="135" spans="1:18" s="4" customFormat="1" x14ac:dyDescent="0.2">
      <c r="A135" s="4">
        <v>90</v>
      </c>
      <c r="B135" s="4" t="s">
        <v>145</v>
      </c>
      <c r="C135" s="4" t="s">
        <v>137</v>
      </c>
      <c r="D135" s="4" t="s">
        <v>26</v>
      </c>
      <c r="E135" s="5">
        <v>1</v>
      </c>
      <c r="F135" s="4">
        <v>15</v>
      </c>
      <c r="G135" s="4">
        <v>1</v>
      </c>
      <c r="H135" s="4">
        <v>45</v>
      </c>
      <c r="I135" s="4">
        <v>0</v>
      </c>
      <c r="J135" s="4">
        <v>0.3</v>
      </c>
      <c r="K135" s="6">
        <f t="shared" si="87"/>
        <v>90</v>
      </c>
      <c r="L135" s="6">
        <f t="shared" si="88"/>
        <v>22.5</v>
      </c>
      <c r="M135" s="6">
        <f t="shared" si="89"/>
        <v>26.684578374226639</v>
      </c>
      <c r="N135" s="6">
        <f t="shared" si="90"/>
        <v>26684.578374226639</v>
      </c>
      <c r="O135" s="51">
        <v>2.6</v>
      </c>
      <c r="P135" s="4">
        <v>0.3</v>
      </c>
      <c r="Q135" s="7" t="s">
        <v>665</v>
      </c>
      <c r="R135" s="7" t="s">
        <v>155</v>
      </c>
    </row>
    <row r="136" spans="1:18" s="20" customFormat="1" x14ac:dyDescent="0.2">
      <c r="A136" s="20">
        <v>90</v>
      </c>
      <c r="B136" s="20" t="s">
        <v>144</v>
      </c>
      <c r="C136" s="20" t="s">
        <v>22</v>
      </c>
      <c r="E136" s="21">
        <v>1</v>
      </c>
      <c r="F136" s="20">
        <v>20</v>
      </c>
      <c r="G136" s="20">
        <v>1000</v>
      </c>
      <c r="H136" s="20">
        <v>45</v>
      </c>
      <c r="I136" s="20">
        <v>1</v>
      </c>
      <c r="J136" s="20">
        <v>0.3</v>
      </c>
      <c r="K136" s="22">
        <f t="shared" si="87"/>
        <v>9.0000000000000018</v>
      </c>
      <c r="L136" s="22">
        <f t="shared" si="88"/>
        <v>2.2500000000000004</v>
      </c>
      <c r="M136" s="22">
        <f t="shared" si="89"/>
        <v>47.439250443069582</v>
      </c>
      <c r="N136" s="22">
        <f t="shared" si="90"/>
        <v>47.439250443069582</v>
      </c>
      <c r="O136" s="52">
        <v>2.6</v>
      </c>
      <c r="P136" s="20">
        <v>0.3</v>
      </c>
      <c r="Q136" s="23" t="s">
        <v>657</v>
      </c>
      <c r="R136" s="23" t="s">
        <v>156</v>
      </c>
    </row>
    <row r="137" spans="1:18" s="24" customFormat="1" x14ac:dyDescent="0.2">
      <c r="A137" s="24">
        <v>90</v>
      </c>
      <c r="B137" s="24" t="s">
        <v>146</v>
      </c>
      <c r="C137" s="24" t="s">
        <v>22</v>
      </c>
      <c r="E137" s="25">
        <v>2</v>
      </c>
      <c r="F137" s="24">
        <v>20</v>
      </c>
      <c r="G137" s="24">
        <v>1000</v>
      </c>
      <c r="H137" s="24">
        <v>45</v>
      </c>
      <c r="I137" s="24">
        <v>1</v>
      </c>
      <c r="J137" s="24">
        <v>0.3</v>
      </c>
      <c r="K137" s="26">
        <f t="shared" ref="K137:K138" si="99">A137/(G137^(1/3))</f>
        <v>9.0000000000000018</v>
      </c>
      <c r="L137" s="26">
        <f t="shared" ref="L137:L138" si="100">K137*0.25</f>
        <v>2.2500000000000004</v>
      </c>
      <c r="M137" s="26">
        <f t="shared" ref="M137:M138" si="101">0.5*O137*1000*PI()*A137^3/6*(F137*1000)^2/4184000000000000</f>
        <v>47.439250443069582</v>
      </c>
      <c r="N137" s="26">
        <f t="shared" ref="N137:N138" si="102">1000*M137/G137</f>
        <v>47.439250443069582</v>
      </c>
      <c r="O137" s="53">
        <v>2.6</v>
      </c>
      <c r="P137" s="24">
        <v>0.3</v>
      </c>
      <c r="Q137" s="27" t="s">
        <v>660</v>
      </c>
      <c r="R137" s="27" t="s">
        <v>157</v>
      </c>
    </row>
    <row r="138" spans="1:18" s="20" customFormat="1" x14ac:dyDescent="0.2">
      <c r="A138" s="20">
        <v>90</v>
      </c>
      <c r="B138" s="20" t="s">
        <v>147</v>
      </c>
      <c r="C138" s="20" t="s">
        <v>22</v>
      </c>
      <c r="E138" s="21">
        <v>4</v>
      </c>
      <c r="F138" s="20">
        <v>20</v>
      </c>
      <c r="G138" s="20">
        <v>1000</v>
      </c>
      <c r="H138" s="20">
        <v>45</v>
      </c>
      <c r="I138" s="20">
        <v>1</v>
      </c>
      <c r="J138" s="20">
        <v>0.3</v>
      </c>
      <c r="K138" s="22">
        <f t="shared" si="99"/>
        <v>9.0000000000000018</v>
      </c>
      <c r="L138" s="22">
        <f t="shared" si="100"/>
        <v>2.2500000000000004</v>
      </c>
      <c r="M138" s="22">
        <f t="shared" si="101"/>
        <v>47.439250443069582</v>
      </c>
      <c r="N138" s="22">
        <f t="shared" si="102"/>
        <v>47.439250443069582</v>
      </c>
      <c r="O138" s="52">
        <v>2.6</v>
      </c>
      <c r="P138" s="20">
        <v>0.3</v>
      </c>
      <c r="Q138" s="23" t="s">
        <v>663</v>
      </c>
      <c r="R138" s="23" t="s">
        <v>158</v>
      </c>
    </row>
    <row r="139" spans="1:18" s="24" customFormat="1" x14ac:dyDescent="0.2">
      <c r="A139" s="24">
        <v>90</v>
      </c>
      <c r="B139" s="24" t="s">
        <v>145</v>
      </c>
      <c r="C139" s="24" t="s">
        <v>137</v>
      </c>
      <c r="D139" s="24" t="s">
        <v>26</v>
      </c>
      <c r="E139" s="25">
        <v>1</v>
      </c>
      <c r="F139" s="24">
        <v>20</v>
      </c>
      <c r="G139" s="24">
        <v>1</v>
      </c>
      <c r="H139" s="24">
        <v>45</v>
      </c>
      <c r="I139" s="24">
        <v>0</v>
      </c>
      <c r="J139" s="24">
        <v>0.3</v>
      </c>
      <c r="K139" s="26">
        <f t="shared" si="87"/>
        <v>90</v>
      </c>
      <c r="L139" s="26">
        <f t="shared" si="88"/>
        <v>22.5</v>
      </c>
      <c r="M139" s="26">
        <f t="shared" si="89"/>
        <v>47.439250443069582</v>
      </c>
      <c r="N139" s="26">
        <f t="shared" si="90"/>
        <v>47439.250443069584</v>
      </c>
      <c r="O139" s="53">
        <v>2.6</v>
      </c>
      <c r="P139" s="24">
        <v>0.3</v>
      </c>
      <c r="Q139" s="30" t="s">
        <v>666</v>
      </c>
      <c r="R139" s="27" t="s">
        <v>159</v>
      </c>
    </row>
    <row r="140" spans="1:18" x14ac:dyDescent="0.2">
      <c r="Q140" s="34"/>
      <c r="R140" s="34"/>
    </row>
    <row r="142" spans="1:18" x14ac:dyDescent="0.2">
      <c r="A142" t="s">
        <v>0</v>
      </c>
      <c r="B142" t="s">
        <v>8</v>
      </c>
      <c r="C142" t="s">
        <v>21</v>
      </c>
      <c r="D142" t="s">
        <v>13</v>
      </c>
      <c r="E142" s="3" t="s">
        <v>15</v>
      </c>
      <c r="F142" t="s">
        <v>3</v>
      </c>
      <c r="G142" t="s">
        <v>17</v>
      </c>
      <c r="H142" t="s">
        <v>14</v>
      </c>
      <c r="I142" t="s">
        <v>11</v>
      </c>
      <c r="J142" t="s">
        <v>12</v>
      </c>
      <c r="K142" s="1" t="s">
        <v>4</v>
      </c>
      <c r="L142" s="1" t="s">
        <v>7</v>
      </c>
      <c r="M142" s="1" t="s">
        <v>5</v>
      </c>
      <c r="N142" s="1" t="s">
        <v>6</v>
      </c>
      <c r="O142" s="47" t="s">
        <v>1</v>
      </c>
      <c r="P142" t="s">
        <v>2</v>
      </c>
      <c r="Q142" t="s">
        <v>9</v>
      </c>
      <c r="R142" t="s">
        <v>10</v>
      </c>
    </row>
    <row r="143" spans="1:18" s="12" customFormat="1" x14ac:dyDescent="0.2">
      <c r="A143" s="12">
        <v>95</v>
      </c>
      <c r="B143" s="12" t="s">
        <v>160</v>
      </c>
      <c r="C143" s="12" t="s">
        <v>22</v>
      </c>
      <c r="E143" s="13">
        <v>1</v>
      </c>
      <c r="F143" s="12">
        <v>10</v>
      </c>
      <c r="G143" s="12">
        <v>1000</v>
      </c>
      <c r="H143" s="12">
        <v>45</v>
      </c>
      <c r="I143" s="12">
        <v>1</v>
      </c>
      <c r="J143" s="12">
        <v>0.3</v>
      </c>
      <c r="K143" s="14">
        <f t="shared" ref="K143:K154" si="103">A143/(G143^(1/3))</f>
        <v>9.5000000000000018</v>
      </c>
      <c r="L143" s="14">
        <f t="shared" ref="L143:L154" si="104">K143*0.25</f>
        <v>2.3750000000000004</v>
      </c>
      <c r="M143" s="14">
        <f t="shared" ref="M143:M154" si="105">0.5*O143*1000*PI()*A143^3/6*(F143*1000)^2/4184000000000000</f>
        <v>13.948294701175165</v>
      </c>
      <c r="N143" s="14">
        <f t="shared" ref="N143:N154" si="106">1000*M143/G143</f>
        <v>13.948294701175165</v>
      </c>
      <c r="O143" s="48">
        <v>2.6</v>
      </c>
      <c r="P143" s="12">
        <v>0.3</v>
      </c>
      <c r="Q143" s="15" t="s">
        <v>667</v>
      </c>
      <c r="R143" s="15" t="s">
        <v>164</v>
      </c>
    </row>
    <row r="144" spans="1:18" s="16" customFormat="1" x14ac:dyDescent="0.2">
      <c r="A144" s="16">
        <v>95</v>
      </c>
      <c r="B144" s="16" t="s">
        <v>161</v>
      </c>
      <c r="C144" s="16" t="s">
        <v>22</v>
      </c>
      <c r="E144" s="17">
        <v>2</v>
      </c>
      <c r="F144" s="16">
        <v>10</v>
      </c>
      <c r="G144" s="16">
        <v>1000</v>
      </c>
      <c r="H144" s="16">
        <v>45</v>
      </c>
      <c r="I144" s="16">
        <v>1</v>
      </c>
      <c r="J144" s="16">
        <v>0.3</v>
      </c>
      <c r="K144" s="18">
        <f t="shared" si="103"/>
        <v>9.5000000000000018</v>
      </c>
      <c r="L144" s="18">
        <f t="shared" si="104"/>
        <v>2.3750000000000004</v>
      </c>
      <c r="M144" s="18">
        <f t="shared" si="105"/>
        <v>13.948294701175165</v>
      </c>
      <c r="N144" s="18">
        <f t="shared" si="106"/>
        <v>13.948294701175165</v>
      </c>
      <c r="O144" s="49">
        <v>2.6</v>
      </c>
      <c r="P144" s="16">
        <v>0.3</v>
      </c>
      <c r="Q144" s="19" t="s">
        <v>670</v>
      </c>
      <c r="R144" s="19" t="s">
        <v>165</v>
      </c>
    </row>
    <row r="145" spans="1:18" s="12" customFormat="1" x14ac:dyDescent="0.2">
      <c r="A145" s="12">
        <v>95</v>
      </c>
      <c r="B145" s="31" t="s">
        <v>162</v>
      </c>
      <c r="C145" s="12" t="s">
        <v>22</v>
      </c>
      <c r="E145" s="13">
        <v>4</v>
      </c>
      <c r="F145" s="12">
        <v>10</v>
      </c>
      <c r="G145" s="12">
        <v>1000</v>
      </c>
      <c r="H145" s="12">
        <v>45</v>
      </c>
      <c r="I145" s="12">
        <v>1</v>
      </c>
      <c r="J145" s="12">
        <v>0.3</v>
      </c>
      <c r="K145" s="14">
        <f t="shared" si="103"/>
        <v>9.5000000000000018</v>
      </c>
      <c r="L145" s="14">
        <f t="shared" si="104"/>
        <v>2.3750000000000004</v>
      </c>
      <c r="M145" s="14">
        <f t="shared" si="105"/>
        <v>13.948294701175165</v>
      </c>
      <c r="N145" s="14">
        <f t="shared" si="106"/>
        <v>13.948294701175165</v>
      </c>
      <c r="O145" s="48">
        <v>2.6</v>
      </c>
      <c r="P145" s="12">
        <v>0.3</v>
      </c>
      <c r="Q145" s="15" t="s">
        <v>673</v>
      </c>
      <c r="R145" s="15" t="s">
        <v>166</v>
      </c>
    </row>
    <row r="146" spans="1:18" s="16" customFormat="1" x14ac:dyDescent="0.2">
      <c r="A146" s="16">
        <v>95</v>
      </c>
      <c r="B146" s="16" t="s">
        <v>163</v>
      </c>
      <c r="C146" s="16" t="s">
        <v>137</v>
      </c>
      <c r="D146" s="16" t="s">
        <v>26</v>
      </c>
      <c r="E146" s="17">
        <v>1</v>
      </c>
      <c r="F146" s="16">
        <v>10</v>
      </c>
      <c r="G146" s="16">
        <v>1</v>
      </c>
      <c r="H146" s="16">
        <v>45</v>
      </c>
      <c r="I146" s="16">
        <v>0</v>
      </c>
      <c r="J146" s="16">
        <v>0.3</v>
      </c>
      <c r="K146" s="18">
        <f t="shared" si="103"/>
        <v>95</v>
      </c>
      <c r="L146" s="18">
        <f t="shared" si="104"/>
        <v>23.75</v>
      </c>
      <c r="M146" s="18">
        <f t="shared" si="105"/>
        <v>13.948294701175165</v>
      </c>
      <c r="N146" s="18">
        <f t="shared" si="106"/>
        <v>13948.294701175164</v>
      </c>
      <c r="O146" s="49">
        <v>2.6</v>
      </c>
      <c r="P146" s="16">
        <v>0.3</v>
      </c>
      <c r="Q146" s="19" t="s">
        <v>676</v>
      </c>
      <c r="R146" s="19" t="s">
        <v>167</v>
      </c>
    </row>
    <row r="147" spans="1:18" s="8" customFormat="1" x14ac:dyDescent="0.2">
      <c r="A147" s="8">
        <v>95</v>
      </c>
      <c r="B147" s="8" t="s">
        <v>160</v>
      </c>
      <c r="C147" s="8" t="s">
        <v>22</v>
      </c>
      <c r="E147" s="9">
        <v>1</v>
      </c>
      <c r="F147" s="8">
        <v>15</v>
      </c>
      <c r="G147" s="8">
        <v>1000</v>
      </c>
      <c r="H147" s="8">
        <v>45</v>
      </c>
      <c r="I147" s="8">
        <v>1</v>
      </c>
      <c r="J147" s="8">
        <v>0.3</v>
      </c>
      <c r="K147" s="10">
        <f t="shared" si="103"/>
        <v>9.5000000000000018</v>
      </c>
      <c r="L147" s="10">
        <f t="shared" si="104"/>
        <v>2.3750000000000004</v>
      </c>
      <c r="M147" s="10">
        <f t="shared" si="105"/>
        <v>31.383663077644119</v>
      </c>
      <c r="N147" s="10">
        <f t="shared" si="106"/>
        <v>31.383663077644119</v>
      </c>
      <c r="O147" s="50">
        <v>2.6</v>
      </c>
      <c r="P147" s="8">
        <v>0.3</v>
      </c>
      <c r="Q147" s="11" t="s">
        <v>668</v>
      </c>
      <c r="R147" s="11" t="s">
        <v>168</v>
      </c>
    </row>
    <row r="148" spans="1:18" s="4" customFormat="1" x14ac:dyDescent="0.2">
      <c r="A148" s="4">
        <v>95</v>
      </c>
      <c r="B148" s="4" t="s">
        <v>161</v>
      </c>
      <c r="C148" s="4" t="s">
        <v>22</v>
      </c>
      <c r="E148" s="5">
        <v>2</v>
      </c>
      <c r="F148" s="4">
        <v>15</v>
      </c>
      <c r="G148" s="4">
        <v>1000</v>
      </c>
      <c r="H148" s="4">
        <v>45</v>
      </c>
      <c r="I148" s="4">
        <v>1</v>
      </c>
      <c r="J148" s="4">
        <v>0.3</v>
      </c>
      <c r="K148" s="6">
        <f t="shared" si="103"/>
        <v>9.5000000000000018</v>
      </c>
      <c r="L148" s="6">
        <f t="shared" si="104"/>
        <v>2.3750000000000004</v>
      </c>
      <c r="M148" s="6">
        <f t="shared" si="105"/>
        <v>31.383663077644119</v>
      </c>
      <c r="N148" s="6">
        <f t="shared" si="106"/>
        <v>31.383663077644119</v>
      </c>
      <c r="O148" s="51">
        <v>2.6</v>
      </c>
      <c r="P148" s="4">
        <v>0.3</v>
      </c>
      <c r="Q148" s="7" t="s">
        <v>671</v>
      </c>
      <c r="R148" s="7" t="s">
        <v>169</v>
      </c>
    </row>
    <row r="149" spans="1:18" s="8" customFormat="1" x14ac:dyDescent="0.2">
      <c r="A149" s="8">
        <v>95</v>
      </c>
      <c r="B149" s="32" t="s">
        <v>162</v>
      </c>
      <c r="C149" s="8" t="s">
        <v>22</v>
      </c>
      <c r="E149" s="9">
        <v>4</v>
      </c>
      <c r="F149" s="8">
        <v>15</v>
      </c>
      <c r="G149" s="8">
        <v>1000</v>
      </c>
      <c r="H149" s="8">
        <v>45</v>
      </c>
      <c r="I149" s="8">
        <v>1</v>
      </c>
      <c r="J149" s="8">
        <v>0.3</v>
      </c>
      <c r="K149" s="10">
        <f t="shared" si="103"/>
        <v>9.5000000000000018</v>
      </c>
      <c r="L149" s="10">
        <f t="shared" si="104"/>
        <v>2.3750000000000004</v>
      </c>
      <c r="M149" s="10">
        <f t="shared" si="105"/>
        <v>31.383663077644119</v>
      </c>
      <c r="N149" s="10">
        <f t="shared" si="106"/>
        <v>31.383663077644119</v>
      </c>
      <c r="O149" s="50">
        <v>2.6</v>
      </c>
      <c r="P149" s="8">
        <v>0.3</v>
      </c>
      <c r="Q149" s="58" t="s">
        <v>674</v>
      </c>
      <c r="R149" s="11" t="s">
        <v>170</v>
      </c>
    </row>
    <row r="150" spans="1:18" s="4" customFormat="1" x14ac:dyDescent="0.2">
      <c r="A150" s="4">
        <v>95</v>
      </c>
      <c r="B150" s="4" t="s">
        <v>163</v>
      </c>
      <c r="C150" s="4" t="s">
        <v>137</v>
      </c>
      <c r="D150" s="4" t="s">
        <v>26</v>
      </c>
      <c r="E150" s="5">
        <v>1</v>
      </c>
      <c r="F150" s="4">
        <v>15</v>
      </c>
      <c r="G150" s="4">
        <v>1</v>
      </c>
      <c r="H150" s="4">
        <v>45</v>
      </c>
      <c r="I150" s="4">
        <v>0</v>
      </c>
      <c r="J150" s="4">
        <v>0.3</v>
      </c>
      <c r="K150" s="6">
        <f t="shared" si="103"/>
        <v>95</v>
      </c>
      <c r="L150" s="6">
        <f t="shared" si="104"/>
        <v>23.75</v>
      </c>
      <c r="M150" s="6">
        <f t="shared" si="105"/>
        <v>31.383663077644119</v>
      </c>
      <c r="N150" s="6">
        <f t="shared" si="106"/>
        <v>31383.66307764412</v>
      </c>
      <c r="O150" s="51">
        <v>2.6</v>
      </c>
      <c r="P150" s="4">
        <v>0.3</v>
      </c>
      <c r="Q150" s="7" t="s">
        <v>677</v>
      </c>
      <c r="R150" s="7" t="s">
        <v>171</v>
      </c>
    </row>
    <row r="151" spans="1:18" s="20" customFormat="1" x14ac:dyDescent="0.2">
      <c r="A151" s="20">
        <v>95</v>
      </c>
      <c r="B151" s="20" t="s">
        <v>160</v>
      </c>
      <c r="C151" s="20" t="s">
        <v>22</v>
      </c>
      <c r="E151" s="21">
        <v>1</v>
      </c>
      <c r="F151" s="20">
        <v>20</v>
      </c>
      <c r="G151" s="20">
        <v>1000</v>
      </c>
      <c r="H151" s="20">
        <v>45</v>
      </c>
      <c r="I151" s="20">
        <v>1</v>
      </c>
      <c r="J151" s="20">
        <v>0.3</v>
      </c>
      <c r="K151" s="22">
        <f t="shared" si="103"/>
        <v>9.5000000000000018</v>
      </c>
      <c r="L151" s="22">
        <f t="shared" si="104"/>
        <v>2.3750000000000004</v>
      </c>
      <c r="M151" s="22">
        <f t="shared" si="105"/>
        <v>55.793178804700659</v>
      </c>
      <c r="N151" s="22">
        <f t="shared" si="106"/>
        <v>55.793178804700659</v>
      </c>
      <c r="O151" s="52">
        <v>2.6</v>
      </c>
      <c r="P151" s="20">
        <v>0.3</v>
      </c>
      <c r="Q151" s="23" t="s">
        <v>669</v>
      </c>
      <c r="R151" s="23" t="s">
        <v>172</v>
      </c>
    </row>
    <row r="152" spans="1:18" s="24" customFormat="1" x14ac:dyDescent="0.2">
      <c r="A152" s="24">
        <v>95</v>
      </c>
      <c r="B152" s="24" t="s">
        <v>161</v>
      </c>
      <c r="C152" s="24" t="s">
        <v>22</v>
      </c>
      <c r="E152" s="25">
        <v>2</v>
      </c>
      <c r="F152" s="24">
        <v>20</v>
      </c>
      <c r="G152" s="24">
        <v>1000</v>
      </c>
      <c r="H152" s="24">
        <v>45</v>
      </c>
      <c r="I152" s="24">
        <v>1</v>
      </c>
      <c r="J152" s="24">
        <v>0.3</v>
      </c>
      <c r="K152" s="26">
        <f t="shared" si="103"/>
        <v>9.5000000000000018</v>
      </c>
      <c r="L152" s="26">
        <f t="shared" si="104"/>
        <v>2.3750000000000004</v>
      </c>
      <c r="M152" s="26">
        <f t="shared" si="105"/>
        <v>55.793178804700659</v>
      </c>
      <c r="N152" s="26">
        <f t="shared" si="106"/>
        <v>55.793178804700659</v>
      </c>
      <c r="O152" s="53">
        <v>2.6</v>
      </c>
      <c r="P152" s="24">
        <v>0.3</v>
      </c>
      <c r="Q152" s="27" t="s">
        <v>672</v>
      </c>
      <c r="R152" s="27" t="s">
        <v>173</v>
      </c>
    </row>
    <row r="153" spans="1:18" s="20" customFormat="1" x14ac:dyDescent="0.2">
      <c r="A153" s="20">
        <v>95</v>
      </c>
      <c r="B153" s="20" t="s">
        <v>162</v>
      </c>
      <c r="C153" s="20" t="s">
        <v>22</v>
      </c>
      <c r="E153" s="21">
        <v>4</v>
      </c>
      <c r="F153" s="20">
        <v>20</v>
      </c>
      <c r="G153" s="20">
        <v>1000</v>
      </c>
      <c r="H153" s="20">
        <v>45</v>
      </c>
      <c r="I153" s="20">
        <v>1</v>
      </c>
      <c r="J153" s="20">
        <v>0.3</v>
      </c>
      <c r="K153" s="22">
        <f t="shared" si="103"/>
        <v>9.5000000000000018</v>
      </c>
      <c r="L153" s="22">
        <f t="shared" si="104"/>
        <v>2.3750000000000004</v>
      </c>
      <c r="M153" s="22">
        <f t="shared" si="105"/>
        <v>55.793178804700659</v>
      </c>
      <c r="N153" s="22">
        <f t="shared" si="106"/>
        <v>55.793178804700659</v>
      </c>
      <c r="O153" s="52">
        <v>2.6</v>
      </c>
      <c r="P153" s="20">
        <v>0.3</v>
      </c>
      <c r="Q153" s="23" t="s">
        <v>675</v>
      </c>
      <c r="R153" s="23" t="s">
        <v>174</v>
      </c>
    </row>
    <row r="154" spans="1:18" s="24" customFormat="1" x14ac:dyDescent="0.2">
      <c r="A154" s="24">
        <v>95</v>
      </c>
      <c r="B154" s="24" t="s">
        <v>163</v>
      </c>
      <c r="C154" s="24" t="s">
        <v>137</v>
      </c>
      <c r="D154" s="24" t="s">
        <v>26</v>
      </c>
      <c r="E154" s="25">
        <v>1</v>
      </c>
      <c r="F154" s="24">
        <v>20</v>
      </c>
      <c r="G154" s="24">
        <v>1</v>
      </c>
      <c r="H154" s="24">
        <v>45</v>
      </c>
      <c r="I154" s="24">
        <v>0</v>
      </c>
      <c r="J154" s="24">
        <v>0.3</v>
      </c>
      <c r="K154" s="26">
        <f t="shared" si="103"/>
        <v>95</v>
      </c>
      <c r="L154" s="26">
        <f t="shared" si="104"/>
        <v>23.75</v>
      </c>
      <c r="M154" s="26">
        <f t="shared" si="105"/>
        <v>55.793178804700659</v>
      </c>
      <c r="N154" s="26">
        <f t="shared" si="106"/>
        <v>55793.178804700656</v>
      </c>
      <c r="O154" s="53">
        <v>2.6</v>
      </c>
      <c r="P154" s="24">
        <v>0.3</v>
      </c>
      <c r="Q154" s="30" t="s">
        <v>678</v>
      </c>
      <c r="R154" s="27" t="s">
        <v>175</v>
      </c>
    </row>
    <row r="155" spans="1:18" x14ac:dyDescent="0.2">
      <c r="Q155" s="34"/>
      <c r="R155" s="34"/>
    </row>
    <row r="157" spans="1:18" x14ac:dyDescent="0.2">
      <c r="A157" t="s">
        <v>0</v>
      </c>
      <c r="B157" t="s">
        <v>8</v>
      </c>
      <c r="C157" t="s">
        <v>21</v>
      </c>
      <c r="D157" t="s">
        <v>13</v>
      </c>
      <c r="E157" s="3" t="s">
        <v>15</v>
      </c>
      <c r="F157" t="s">
        <v>3</v>
      </c>
      <c r="G157" t="s">
        <v>17</v>
      </c>
      <c r="H157" t="s">
        <v>14</v>
      </c>
      <c r="I157" t="s">
        <v>11</v>
      </c>
      <c r="J157" t="s">
        <v>12</v>
      </c>
      <c r="K157" s="1" t="s">
        <v>4</v>
      </c>
      <c r="L157" s="1" t="s">
        <v>7</v>
      </c>
      <c r="M157" s="1" t="s">
        <v>5</v>
      </c>
      <c r="N157" s="1" t="s">
        <v>6</v>
      </c>
      <c r="O157" s="47" t="s">
        <v>1</v>
      </c>
      <c r="P157" t="s">
        <v>2</v>
      </c>
      <c r="Q157" t="s">
        <v>9</v>
      </c>
      <c r="R157" t="s">
        <v>10</v>
      </c>
    </row>
    <row r="158" spans="1:18" s="12" customFormat="1" x14ac:dyDescent="0.2">
      <c r="A158" s="12">
        <v>97</v>
      </c>
      <c r="B158" s="12" t="s">
        <v>176</v>
      </c>
      <c r="C158" s="12" t="s">
        <v>22</v>
      </c>
      <c r="E158" s="13">
        <v>1</v>
      </c>
      <c r="F158" s="12">
        <v>10</v>
      </c>
      <c r="G158" s="12">
        <v>1000</v>
      </c>
      <c r="H158" s="12">
        <v>45</v>
      </c>
      <c r="I158" s="12">
        <v>1</v>
      </c>
      <c r="J158" s="12">
        <v>0.3</v>
      </c>
      <c r="K158" s="14">
        <f t="shared" ref="K158:K169" si="107">A158/(G158^(1/3))</f>
        <v>9.7000000000000011</v>
      </c>
      <c r="L158" s="14">
        <f t="shared" ref="L158:L169" si="108">K158*0.25</f>
        <v>2.4250000000000003</v>
      </c>
      <c r="M158" s="14">
        <f t="shared" ref="M158:M169" si="109">0.5*O158*1000*PI()*A158^3/6*(F158*1000)^2/4184000000000000</f>
        <v>14.847915987526628</v>
      </c>
      <c r="N158" s="14">
        <f t="shared" ref="N158:N169" si="110">1000*M158/G158</f>
        <v>14.847915987526628</v>
      </c>
      <c r="O158" s="48">
        <v>2.6</v>
      </c>
      <c r="P158" s="12">
        <v>0.3</v>
      </c>
      <c r="Q158" s="15" t="s">
        <v>679</v>
      </c>
      <c r="R158" s="15" t="s">
        <v>180</v>
      </c>
    </row>
    <row r="159" spans="1:18" s="16" customFormat="1" x14ac:dyDescent="0.2">
      <c r="A159" s="16">
        <v>97</v>
      </c>
      <c r="B159" s="16" t="s">
        <v>177</v>
      </c>
      <c r="C159" s="16" t="s">
        <v>22</v>
      </c>
      <c r="E159" s="17">
        <v>2</v>
      </c>
      <c r="F159" s="16">
        <v>10</v>
      </c>
      <c r="G159" s="16">
        <v>1000</v>
      </c>
      <c r="H159" s="16">
        <v>45</v>
      </c>
      <c r="I159" s="16">
        <v>1</v>
      </c>
      <c r="J159" s="16">
        <v>0.3</v>
      </c>
      <c r="K159" s="18">
        <f t="shared" si="107"/>
        <v>9.7000000000000011</v>
      </c>
      <c r="L159" s="18">
        <f t="shared" si="108"/>
        <v>2.4250000000000003</v>
      </c>
      <c r="M159" s="18">
        <f t="shared" si="109"/>
        <v>14.847915987526628</v>
      </c>
      <c r="N159" s="18">
        <f t="shared" si="110"/>
        <v>14.847915987526628</v>
      </c>
      <c r="O159" s="49">
        <v>2.6</v>
      </c>
      <c r="P159" s="16">
        <v>0.3</v>
      </c>
      <c r="Q159" s="19" t="s">
        <v>682</v>
      </c>
      <c r="R159" s="19" t="s">
        <v>181</v>
      </c>
    </row>
    <row r="160" spans="1:18" s="12" customFormat="1" x14ac:dyDescent="0.2">
      <c r="A160" s="12">
        <v>97</v>
      </c>
      <c r="B160" s="31" t="s">
        <v>178</v>
      </c>
      <c r="C160" s="12" t="s">
        <v>22</v>
      </c>
      <c r="E160" s="13">
        <v>4</v>
      </c>
      <c r="F160" s="12">
        <v>10</v>
      </c>
      <c r="G160" s="12">
        <v>1000</v>
      </c>
      <c r="H160" s="12">
        <v>45</v>
      </c>
      <c r="I160" s="12">
        <v>1</v>
      </c>
      <c r="J160" s="12">
        <v>0.3</v>
      </c>
      <c r="K160" s="14">
        <f t="shared" si="107"/>
        <v>9.7000000000000011</v>
      </c>
      <c r="L160" s="14">
        <f t="shared" si="108"/>
        <v>2.4250000000000003</v>
      </c>
      <c r="M160" s="14">
        <f t="shared" si="109"/>
        <v>14.847915987526628</v>
      </c>
      <c r="N160" s="14">
        <f t="shared" si="110"/>
        <v>14.847915987526628</v>
      </c>
      <c r="O160" s="48">
        <v>2.6</v>
      </c>
      <c r="P160" s="12">
        <v>0.3</v>
      </c>
      <c r="Q160" s="15" t="s">
        <v>685</v>
      </c>
      <c r="R160" s="15" t="s">
        <v>182</v>
      </c>
    </row>
    <row r="161" spans="1:18" s="16" customFormat="1" x14ac:dyDescent="0.2">
      <c r="A161" s="16">
        <v>97</v>
      </c>
      <c r="B161" s="16" t="s">
        <v>179</v>
      </c>
      <c r="C161" s="16" t="s">
        <v>137</v>
      </c>
      <c r="D161" s="16" t="s">
        <v>26</v>
      </c>
      <c r="E161" s="17">
        <v>1</v>
      </c>
      <c r="F161" s="16">
        <v>10</v>
      </c>
      <c r="G161" s="16">
        <v>1</v>
      </c>
      <c r="H161" s="16">
        <v>45</v>
      </c>
      <c r="I161" s="16">
        <v>0</v>
      </c>
      <c r="J161" s="16">
        <v>0.3</v>
      </c>
      <c r="K161" s="18">
        <f t="shared" si="107"/>
        <v>97</v>
      </c>
      <c r="L161" s="18">
        <f t="shared" si="108"/>
        <v>24.25</v>
      </c>
      <c r="M161" s="18">
        <f t="shared" si="109"/>
        <v>14.847915987526628</v>
      </c>
      <c r="N161" s="18">
        <f t="shared" si="110"/>
        <v>14847.915987526629</v>
      </c>
      <c r="O161" s="49">
        <v>2.6</v>
      </c>
      <c r="P161" s="16">
        <v>0.3</v>
      </c>
      <c r="Q161" s="19" t="s">
        <v>688</v>
      </c>
      <c r="R161" s="19" t="s">
        <v>183</v>
      </c>
    </row>
    <row r="162" spans="1:18" s="8" customFormat="1" x14ac:dyDescent="0.2">
      <c r="A162" s="8">
        <v>97</v>
      </c>
      <c r="B162" s="8" t="s">
        <v>176</v>
      </c>
      <c r="C162" s="8" t="s">
        <v>22</v>
      </c>
      <c r="E162" s="9">
        <v>1</v>
      </c>
      <c r="F162" s="8">
        <v>15</v>
      </c>
      <c r="G162" s="8">
        <v>1000</v>
      </c>
      <c r="H162" s="8">
        <v>45</v>
      </c>
      <c r="I162" s="8">
        <v>1</v>
      </c>
      <c r="J162" s="8">
        <v>0.3</v>
      </c>
      <c r="K162" s="10">
        <f t="shared" si="107"/>
        <v>9.7000000000000011</v>
      </c>
      <c r="L162" s="10">
        <f t="shared" si="108"/>
        <v>2.4250000000000003</v>
      </c>
      <c r="M162" s="10">
        <f t="shared" si="109"/>
        <v>33.407810971934907</v>
      </c>
      <c r="N162" s="10">
        <f t="shared" si="110"/>
        <v>33.407810971934907</v>
      </c>
      <c r="O162" s="50">
        <v>2.6</v>
      </c>
      <c r="P162" s="8">
        <v>0.3</v>
      </c>
      <c r="Q162" s="11" t="s">
        <v>680</v>
      </c>
      <c r="R162" s="11" t="s">
        <v>184</v>
      </c>
    </row>
    <row r="163" spans="1:18" s="4" customFormat="1" x14ac:dyDescent="0.2">
      <c r="A163" s="4">
        <v>97</v>
      </c>
      <c r="B163" s="4" t="s">
        <v>177</v>
      </c>
      <c r="C163" s="4" t="s">
        <v>22</v>
      </c>
      <c r="E163" s="5">
        <v>2</v>
      </c>
      <c r="F163" s="4">
        <v>15</v>
      </c>
      <c r="G163" s="4">
        <v>1000</v>
      </c>
      <c r="H163" s="4">
        <v>45</v>
      </c>
      <c r="I163" s="4">
        <v>1</v>
      </c>
      <c r="J163" s="4">
        <v>0.3</v>
      </c>
      <c r="K163" s="6">
        <f t="shared" si="107"/>
        <v>9.7000000000000011</v>
      </c>
      <c r="L163" s="6">
        <f t="shared" si="108"/>
        <v>2.4250000000000003</v>
      </c>
      <c r="M163" s="6">
        <f t="shared" si="109"/>
        <v>33.407810971934907</v>
      </c>
      <c r="N163" s="6">
        <f t="shared" si="110"/>
        <v>33.407810971934907</v>
      </c>
      <c r="O163" s="51">
        <v>2.6</v>
      </c>
      <c r="P163" s="4">
        <v>0.3</v>
      </c>
      <c r="Q163" s="7" t="s">
        <v>683</v>
      </c>
      <c r="R163" s="7" t="s">
        <v>185</v>
      </c>
    </row>
    <row r="164" spans="1:18" s="8" customFormat="1" x14ac:dyDescent="0.2">
      <c r="A164" s="8">
        <v>97</v>
      </c>
      <c r="B164" s="32" t="s">
        <v>178</v>
      </c>
      <c r="C164" s="8" t="s">
        <v>22</v>
      </c>
      <c r="E164" s="9">
        <v>4</v>
      </c>
      <c r="F164" s="8">
        <v>15</v>
      </c>
      <c r="G164" s="8">
        <v>1000</v>
      </c>
      <c r="H164" s="8">
        <v>45</v>
      </c>
      <c r="I164" s="8">
        <v>1</v>
      </c>
      <c r="J164" s="8">
        <v>0.3</v>
      </c>
      <c r="K164" s="10">
        <f t="shared" si="107"/>
        <v>9.7000000000000011</v>
      </c>
      <c r="L164" s="10">
        <f t="shared" si="108"/>
        <v>2.4250000000000003</v>
      </c>
      <c r="M164" s="10">
        <f t="shared" si="109"/>
        <v>33.407810971934907</v>
      </c>
      <c r="N164" s="10">
        <f t="shared" si="110"/>
        <v>33.407810971934907</v>
      </c>
      <c r="O164" s="50">
        <v>2.6</v>
      </c>
      <c r="P164" s="8">
        <v>0.3</v>
      </c>
      <c r="Q164" s="11" t="s">
        <v>686</v>
      </c>
      <c r="R164" s="11" t="s">
        <v>186</v>
      </c>
    </row>
    <row r="165" spans="1:18" s="4" customFormat="1" x14ac:dyDescent="0.2">
      <c r="A165" s="4">
        <v>97</v>
      </c>
      <c r="B165" s="4" t="s">
        <v>179</v>
      </c>
      <c r="C165" s="4" t="s">
        <v>137</v>
      </c>
      <c r="D165" s="4" t="s">
        <v>26</v>
      </c>
      <c r="E165" s="5">
        <v>1</v>
      </c>
      <c r="F165" s="4">
        <v>15</v>
      </c>
      <c r="G165" s="4">
        <v>1</v>
      </c>
      <c r="H165" s="4">
        <v>45</v>
      </c>
      <c r="I165" s="4">
        <v>0</v>
      </c>
      <c r="J165" s="4">
        <v>0.3</v>
      </c>
      <c r="K165" s="6">
        <f t="shared" si="107"/>
        <v>97</v>
      </c>
      <c r="L165" s="6">
        <f t="shared" si="108"/>
        <v>24.25</v>
      </c>
      <c r="M165" s="6">
        <f t="shared" si="109"/>
        <v>33.407810971934907</v>
      </c>
      <c r="N165" s="6">
        <f t="shared" si="110"/>
        <v>33407.810971934909</v>
      </c>
      <c r="O165" s="51">
        <v>2.6</v>
      </c>
      <c r="P165" s="4">
        <v>0.3</v>
      </c>
      <c r="Q165" s="7" t="s">
        <v>689</v>
      </c>
      <c r="R165" s="7" t="s">
        <v>187</v>
      </c>
    </row>
    <row r="166" spans="1:18" s="20" customFormat="1" x14ac:dyDescent="0.2">
      <c r="A166" s="20">
        <v>97</v>
      </c>
      <c r="B166" s="20" t="s">
        <v>176</v>
      </c>
      <c r="C166" s="20" t="s">
        <v>22</v>
      </c>
      <c r="E166" s="21">
        <v>1</v>
      </c>
      <c r="F166" s="20">
        <v>20</v>
      </c>
      <c r="G166" s="20">
        <v>1000</v>
      </c>
      <c r="H166" s="20">
        <v>45</v>
      </c>
      <c r="I166" s="20">
        <v>1</v>
      </c>
      <c r="J166" s="20">
        <v>0.3</v>
      </c>
      <c r="K166" s="22">
        <f t="shared" si="107"/>
        <v>9.7000000000000011</v>
      </c>
      <c r="L166" s="22">
        <f t="shared" si="108"/>
        <v>2.4250000000000003</v>
      </c>
      <c r="M166" s="22">
        <f t="shared" si="109"/>
        <v>59.391663950106512</v>
      </c>
      <c r="N166" s="22">
        <f t="shared" si="110"/>
        <v>59.391663950106512</v>
      </c>
      <c r="O166" s="52">
        <v>2.6</v>
      </c>
      <c r="P166" s="20">
        <v>0.3</v>
      </c>
      <c r="Q166" s="23" t="s">
        <v>681</v>
      </c>
      <c r="R166" s="23" t="s">
        <v>188</v>
      </c>
    </row>
    <row r="167" spans="1:18" s="24" customFormat="1" x14ac:dyDescent="0.2">
      <c r="A167" s="24">
        <v>97</v>
      </c>
      <c r="B167" s="24" t="s">
        <v>177</v>
      </c>
      <c r="C167" s="24" t="s">
        <v>22</v>
      </c>
      <c r="E167" s="25">
        <v>2</v>
      </c>
      <c r="F167" s="24">
        <v>20</v>
      </c>
      <c r="G167" s="24">
        <v>1000</v>
      </c>
      <c r="H167" s="24">
        <v>45</v>
      </c>
      <c r="I167" s="24">
        <v>1</v>
      </c>
      <c r="J167" s="24">
        <v>0.3</v>
      </c>
      <c r="K167" s="26">
        <f t="shared" si="107"/>
        <v>9.7000000000000011</v>
      </c>
      <c r="L167" s="26">
        <f t="shared" si="108"/>
        <v>2.4250000000000003</v>
      </c>
      <c r="M167" s="26">
        <f t="shared" si="109"/>
        <v>59.391663950106512</v>
      </c>
      <c r="N167" s="26">
        <f t="shared" si="110"/>
        <v>59.391663950106512</v>
      </c>
      <c r="O167" s="53">
        <v>2.6</v>
      </c>
      <c r="P167" s="24">
        <v>0.3</v>
      </c>
      <c r="Q167" s="27" t="s">
        <v>684</v>
      </c>
      <c r="R167" s="27" t="s">
        <v>189</v>
      </c>
    </row>
    <row r="168" spans="1:18" s="20" customFormat="1" x14ac:dyDescent="0.2">
      <c r="A168" s="20">
        <v>97</v>
      </c>
      <c r="B168" s="20" t="s">
        <v>178</v>
      </c>
      <c r="C168" s="20" t="s">
        <v>22</v>
      </c>
      <c r="E168" s="21">
        <v>4</v>
      </c>
      <c r="F168" s="20">
        <v>20</v>
      </c>
      <c r="G168" s="20">
        <v>1000</v>
      </c>
      <c r="H168" s="20">
        <v>45</v>
      </c>
      <c r="I168" s="20">
        <v>1</v>
      </c>
      <c r="J168" s="20">
        <v>0.3</v>
      </c>
      <c r="K168" s="22">
        <f t="shared" si="107"/>
        <v>9.7000000000000011</v>
      </c>
      <c r="L168" s="22">
        <f t="shared" si="108"/>
        <v>2.4250000000000003</v>
      </c>
      <c r="M168" s="22">
        <f t="shared" si="109"/>
        <v>59.391663950106512</v>
      </c>
      <c r="N168" s="22">
        <f t="shared" si="110"/>
        <v>59.391663950106512</v>
      </c>
      <c r="O168" s="52">
        <v>2.6</v>
      </c>
      <c r="P168" s="20">
        <v>0.3</v>
      </c>
      <c r="Q168" s="23" t="s">
        <v>687</v>
      </c>
      <c r="R168" s="23" t="s">
        <v>190</v>
      </c>
    </row>
    <row r="169" spans="1:18" s="24" customFormat="1" x14ac:dyDescent="0.2">
      <c r="A169" s="24">
        <v>97</v>
      </c>
      <c r="B169" s="24" t="s">
        <v>179</v>
      </c>
      <c r="C169" s="24" t="s">
        <v>137</v>
      </c>
      <c r="D169" s="24" t="s">
        <v>26</v>
      </c>
      <c r="E169" s="25">
        <v>1</v>
      </c>
      <c r="F169" s="24">
        <v>20</v>
      </c>
      <c r="G169" s="24">
        <v>1</v>
      </c>
      <c r="H169" s="24">
        <v>45</v>
      </c>
      <c r="I169" s="24">
        <v>0</v>
      </c>
      <c r="J169" s="24">
        <v>0.3</v>
      </c>
      <c r="K169" s="26">
        <f t="shared" si="107"/>
        <v>97</v>
      </c>
      <c r="L169" s="26">
        <f t="shared" si="108"/>
        <v>24.25</v>
      </c>
      <c r="M169" s="26">
        <f t="shared" si="109"/>
        <v>59.391663950106512</v>
      </c>
      <c r="N169" s="26">
        <f t="shared" si="110"/>
        <v>59391.663950106515</v>
      </c>
      <c r="O169" s="53">
        <v>2.6</v>
      </c>
      <c r="P169" s="24">
        <v>0.3</v>
      </c>
      <c r="Q169" s="30" t="s">
        <v>690</v>
      </c>
      <c r="R169" s="27" t="s">
        <v>191</v>
      </c>
    </row>
    <row r="170" spans="1:18" x14ac:dyDescent="0.2">
      <c r="Q170" s="34"/>
      <c r="R170" s="34"/>
    </row>
    <row r="172" spans="1:18" x14ac:dyDescent="0.2">
      <c r="A172" t="s">
        <v>0</v>
      </c>
      <c r="B172" t="s">
        <v>8</v>
      </c>
      <c r="C172" t="s">
        <v>21</v>
      </c>
      <c r="D172" t="s">
        <v>13</v>
      </c>
      <c r="E172" s="3" t="s">
        <v>15</v>
      </c>
      <c r="F172" t="s">
        <v>3</v>
      </c>
      <c r="G172" t="s">
        <v>17</v>
      </c>
      <c r="H172" t="s">
        <v>14</v>
      </c>
      <c r="I172" t="s">
        <v>11</v>
      </c>
      <c r="J172" t="s">
        <v>12</v>
      </c>
      <c r="K172" s="1" t="s">
        <v>4</v>
      </c>
      <c r="L172" s="1" t="s">
        <v>7</v>
      </c>
      <c r="M172" s="1" t="s">
        <v>5</v>
      </c>
      <c r="N172" s="1" t="s">
        <v>6</v>
      </c>
      <c r="O172" s="47" t="s">
        <v>1</v>
      </c>
      <c r="P172" t="s">
        <v>2</v>
      </c>
      <c r="Q172" t="s">
        <v>9</v>
      </c>
      <c r="R172" t="s">
        <v>10</v>
      </c>
    </row>
    <row r="173" spans="1:18" s="12" customFormat="1" x14ac:dyDescent="0.2">
      <c r="A173" s="12">
        <v>100</v>
      </c>
      <c r="B173" s="12" t="s">
        <v>192</v>
      </c>
      <c r="C173" s="12" t="s">
        <v>22</v>
      </c>
      <c r="E173" s="13">
        <v>1</v>
      </c>
      <c r="F173" s="12">
        <v>10</v>
      </c>
      <c r="G173" s="12">
        <v>1000</v>
      </c>
      <c r="H173" s="12">
        <v>45</v>
      </c>
      <c r="I173" s="12">
        <v>1</v>
      </c>
      <c r="J173" s="12">
        <v>0.3</v>
      </c>
      <c r="K173" s="14">
        <f t="shared" ref="K173:K175" si="111">A173/(G173^(1/3))</f>
        <v>10.000000000000002</v>
      </c>
      <c r="L173" s="14">
        <f t="shared" ref="L173:L175" si="112">K173*0.25</f>
        <v>2.5000000000000004</v>
      </c>
      <c r="M173" s="14">
        <f t="shared" ref="M173:M175" si="113">0.5*O173*1000*PI()*A173^3/6*(F173*1000)^2/4184000000000000</f>
        <v>16.268604404344849</v>
      </c>
      <c r="N173" s="14">
        <f t="shared" ref="N173:N175" si="114">1000*M173/G173</f>
        <v>16.268604404344849</v>
      </c>
      <c r="O173" s="48">
        <v>2.6</v>
      </c>
      <c r="P173" s="12">
        <v>0.3</v>
      </c>
      <c r="Q173" s="15"/>
      <c r="R173" s="15" t="s">
        <v>234</v>
      </c>
    </row>
    <row r="174" spans="1:18" s="16" customFormat="1" x14ac:dyDescent="0.2">
      <c r="A174" s="16">
        <v>100</v>
      </c>
      <c r="B174" s="16" t="s">
        <v>193</v>
      </c>
      <c r="C174" s="16" t="s">
        <v>22</v>
      </c>
      <c r="E174" s="17">
        <v>2</v>
      </c>
      <c r="F174" s="16">
        <v>10</v>
      </c>
      <c r="G174" s="16">
        <v>1000</v>
      </c>
      <c r="H174" s="16">
        <v>45</v>
      </c>
      <c r="I174" s="16">
        <v>1</v>
      </c>
      <c r="J174" s="16">
        <v>0.3</v>
      </c>
      <c r="K174" s="18">
        <f t="shared" si="111"/>
        <v>10.000000000000002</v>
      </c>
      <c r="L174" s="18">
        <f t="shared" si="112"/>
        <v>2.5000000000000004</v>
      </c>
      <c r="M174" s="18">
        <f t="shared" si="113"/>
        <v>16.268604404344849</v>
      </c>
      <c r="N174" s="18">
        <f t="shared" si="114"/>
        <v>16.268604404344849</v>
      </c>
      <c r="O174" s="49">
        <v>2.6</v>
      </c>
      <c r="P174" s="16">
        <v>0.3</v>
      </c>
      <c r="Q174" s="19"/>
      <c r="R174" s="19" t="s">
        <v>235</v>
      </c>
    </row>
    <row r="175" spans="1:18" s="12" customFormat="1" x14ac:dyDescent="0.2">
      <c r="A175" s="12">
        <v>100</v>
      </c>
      <c r="B175" s="31" t="s">
        <v>194</v>
      </c>
      <c r="C175" s="12" t="s">
        <v>22</v>
      </c>
      <c r="E175" s="13">
        <v>3</v>
      </c>
      <c r="F175" s="12">
        <v>10</v>
      </c>
      <c r="G175" s="12">
        <v>1000</v>
      </c>
      <c r="H175" s="12">
        <v>45</v>
      </c>
      <c r="I175" s="12">
        <v>1</v>
      </c>
      <c r="J175" s="12">
        <v>0.3</v>
      </c>
      <c r="K175" s="14">
        <f t="shared" si="111"/>
        <v>10.000000000000002</v>
      </c>
      <c r="L175" s="14">
        <f t="shared" si="112"/>
        <v>2.5000000000000004</v>
      </c>
      <c r="M175" s="14">
        <f t="shared" si="113"/>
        <v>16.268604404344849</v>
      </c>
      <c r="N175" s="14">
        <f t="shared" si="114"/>
        <v>16.268604404344849</v>
      </c>
      <c r="O175" s="48">
        <v>2.6</v>
      </c>
      <c r="P175" s="12">
        <v>0.3</v>
      </c>
      <c r="Q175" s="15"/>
      <c r="R175" s="15" t="s">
        <v>236</v>
      </c>
    </row>
    <row r="176" spans="1:18" s="16" customFormat="1" x14ac:dyDescent="0.2">
      <c r="A176" s="16">
        <v>100</v>
      </c>
      <c r="B176" s="16" t="s">
        <v>195</v>
      </c>
      <c r="C176" s="16" t="s">
        <v>22</v>
      </c>
      <c r="E176" s="17">
        <v>4</v>
      </c>
      <c r="F176" s="16">
        <v>10</v>
      </c>
      <c r="G176" s="16">
        <v>1000</v>
      </c>
      <c r="H176" s="16">
        <v>45</v>
      </c>
      <c r="I176" s="16">
        <v>1</v>
      </c>
      <c r="J176" s="16">
        <v>0.3</v>
      </c>
      <c r="K176" s="18">
        <f t="shared" ref="K176:K177" si="115">A176/(G176^(1/3))</f>
        <v>10.000000000000002</v>
      </c>
      <c r="L176" s="18">
        <f t="shared" ref="L176:L177" si="116">K176*0.25</f>
        <v>2.5000000000000004</v>
      </c>
      <c r="M176" s="18">
        <f t="shared" ref="M176:M177" si="117">0.5*O176*1000*PI()*A176^3/6*(F176*1000)^2/4184000000000000</f>
        <v>16.268604404344849</v>
      </c>
      <c r="N176" s="18">
        <f t="shared" ref="N176:N177" si="118">1000*M176/G176</f>
        <v>16.268604404344849</v>
      </c>
      <c r="O176" s="49">
        <v>2.6</v>
      </c>
      <c r="P176" s="16">
        <v>0.3</v>
      </c>
      <c r="Q176" s="19"/>
      <c r="R176" s="19" t="s">
        <v>237</v>
      </c>
    </row>
    <row r="177" spans="1:18" s="12" customFormat="1" x14ac:dyDescent="0.2">
      <c r="A177" s="12">
        <v>100</v>
      </c>
      <c r="B177" s="31" t="s">
        <v>196</v>
      </c>
      <c r="C177" s="12" t="s">
        <v>22</v>
      </c>
      <c r="E177" s="13">
        <v>5</v>
      </c>
      <c r="F177" s="12">
        <v>10</v>
      </c>
      <c r="G177" s="12">
        <v>1000</v>
      </c>
      <c r="H177" s="12">
        <v>45</v>
      </c>
      <c r="I177" s="12">
        <v>1</v>
      </c>
      <c r="J177" s="12">
        <v>0.3</v>
      </c>
      <c r="K177" s="14">
        <f t="shared" si="115"/>
        <v>10.000000000000002</v>
      </c>
      <c r="L177" s="14">
        <f t="shared" si="116"/>
        <v>2.5000000000000004</v>
      </c>
      <c r="M177" s="14">
        <f t="shared" si="117"/>
        <v>16.268604404344849</v>
      </c>
      <c r="N177" s="14">
        <f t="shared" si="118"/>
        <v>16.268604404344849</v>
      </c>
      <c r="O177" s="48">
        <v>2.6</v>
      </c>
      <c r="P177" s="12">
        <v>0.3</v>
      </c>
      <c r="Q177" s="15"/>
      <c r="R177" s="15" t="s">
        <v>238</v>
      </c>
    </row>
    <row r="178" spans="1:18" s="16" customFormat="1" x14ac:dyDescent="0.2">
      <c r="A178" s="16">
        <v>100</v>
      </c>
      <c r="B178" s="16" t="s">
        <v>702</v>
      </c>
      <c r="C178" s="16" t="s">
        <v>251</v>
      </c>
      <c r="E178" s="17">
        <v>10</v>
      </c>
      <c r="F178" s="16">
        <v>10</v>
      </c>
      <c r="G178" s="16">
        <v>1000</v>
      </c>
      <c r="H178" s="16">
        <v>45</v>
      </c>
      <c r="I178" s="16">
        <v>1</v>
      </c>
      <c r="J178" s="16">
        <v>0.3</v>
      </c>
      <c r="K178" s="18">
        <f t="shared" ref="K178:K179" si="119">A178/(G178^(1/3))</f>
        <v>10.000000000000002</v>
      </c>
      <c r="L178" s="18">
        <f t="shared" ref="L178:L179" si="120">K178*0.25</f>
        <v>2.5000000000000004</v>
      </c>
      <c r="M178" s="18">
        <f t="shared" ref="M178:M179" si="121">0.5*O178*1000*PI()*A178^3/6*(F178*1000)^2/4184000000000000</f>
        <v>16.268604404344849</v>
      </c>
      <c r="N178" s="18">
        <f t="shared" ref="N178:N179" si="122">1000*M178/G178</f>
        <v>16.268604404344849</v>
      </c>
      <c r="O178" s="49">
        <v>2.6</v>
      </c>
      <c r="P178" s="16">
        <v>0.3</v>
      </c>
      <c r="Q178" s="19"/>
      <c r="R178" s="19" t="s">
        <v>239</v>
      </c>
    </row>
    <row r="179" spans="1:18" s="12" customFormat="1" x14ac:dyDescent="0.2">
      <c r="A179" s="12">
        <v>100</v>
      </c>
      <c r="B179" s="12" t="s">
        <v>703</v>
      </c>
      <c r="C179" s="12" t="s">
        <v>251</v>
      </c>
      <c r="E179" s="13">
        <v>20</v>
      </c>
      <c r="F179" s="12">
        <v>10</v>
      </c>
      <c r="G179" s="12">
        <v>1000</v>
      </c>
      <c r="H179" s="12">
        <v>45</v>
      </c>
      <c r="I179" s="12">
        <v>1</v>
      </c>
      <c r="J179" s="12">
        <v>0.3</v>
      </c>
      <c r="K179" s="14">
        <f t="shared" si="119"/>
        <v>10.000000000000002</v>
      </c>
      <c r="L179" s="14">
        <f t="shared" si="120"/>
        <v>2.5000000000000004</v>
      </c>
      <c r="M179" s="14">
        <f t="shared" si="121"/>
        <v>16.268604404344849</v>
      </c>
      <c r="N179" s="14">
        <f t="shared" si="122"/>
        <v>16.268604404344849</v>
      </c>
      <c r="O179" s="48">
        <v>2.6</v>
      </c>
      <c r="P179" s="12">
        <v>0.3</v>
      </c>
      <c r="Q179" s="15" t="s">
        <v>694</v>
      </c>
      <c r="R179" s="15" t="s">
        <v>240</v>
      </c>
    </row>
    <row r="180" spans="1:18" s="16" customFormat="1" x14ac:dyDescent="0.2">
      <c r="A180" s="16">
        <v>100</v>
      </c>
      <c r="B180" s="71" t="s">
        <v>704</v>
      </c>
      <c r="C180" s="16" t="s">
        <v>251</v>
      </c>
      <c r="E180" s="17">
        <v>30</v>
      </c>
      <c r="F180" s="16">
        <v>10</v>
      </c>
      <c r="G180" s="16">
        <v>1000</v>
      </c>
      <c r="H180" s="16">
        <v>45</v>
      </c>
      <c r="I180" s="16">
        <v>1</v>
      </c>
      <c r="J180" s="16">
        <v>0.3</v>
      </c>
      <c r="K180" s="18">
        <f t="shared" ref="K180:K184" si="123">A180/(G180^(1/3))</f>
        <v>10.000000000000002</v>
      </c>
      <c r="L180" s="18">
        <f t="shared" ref="L180:L184" si="124">K180*0.25</f>
        <v>2.5000000000000004</v>
      </c>
      <c r="M180" s="18">
        <f t="shared" ref="M180:M184" si="125">0.5*O180*1000*PI()*A180^3/6*(F180*1000)^2/4184000000000000</f>
        <v>16.268604404344849</v>
      </c>
      <c r="N180" s="18">
        <f t="shared" ref="N180:N184" si="126">1000*M180/G180</f>
        <v>16.268604404344849</v>
      </c>
      <c r="O180" s="49">
        <v>2.6</v>
      </c>
      <c r="P180" s="16">
        <v>0.3</v>
      </c>
      <c r="Q180" s="19" t="s">
        <v>697</v>
      </c>
      <c r="R180" s="19" t="s">
        <v>241</v>
      </c>
    </row>
    <row r="181" spans="1:18" s="12" customFormat="1" x14ac:dyDescent="0.2">
      <c r="A181" s="12">
        <v>100</v>
      </c>
      <c r="B181" s="12" t="s">
        <v>197</v>
      </c>
      <c r="C181" s="12" t="s">
        <v>22</v>
      </c>
      <c r="E181" s="13">
        <v>1</v>
      </c>
      <c r="F181" s="12">
        <v>10</v>
      </c>
      <c r="G181" s="12">
        <v>2000</v>
      </c>
      <c r="H181" s="12">
        <v>45</v>
      </c>
      <c r="I181" s="12">
        <v>1</v>
      </c>
      <c r="J181" s="12">
        <v>0.3</v>
      </c>
      <c r="K181" s="14">
        <f t="shared" si="123"/>
        <v>7.9370052598409977</v>
      </c>
      <c r="L181" s="14">
        <f t="shared" si="124"/>
        <v>1.9842513149602494</v>
      </c>
      <c r="M181" s="14">
        <f t="shared" si="125"/>
        <v>16.268604404344849</v>
      </c>
      <c r="N181" s="14">
        <f t="shared" si="126"/>
        <v>8.1343022021724245</v>
      </c>
      <c r="O181" s="48">
        <v>2.6</v>
      </c>
      <c r="P181" s="12">
        <v>0.3</v>
      </c>
      <c r="Q181" s="15"/>
      <c r="R181" s="15" t="s">
        <v>242</v>
      </c>
    </row>
    <row r="182" spans="1:18" s="16" customFormat="1" x14ac:dyDescent="0.2">
      <c r="A182" s="16">
        <v>100</v>
      </c>
      <c r="B182" s="16" t="s">
        <v>198</v>
      </c>
      <c r="C182" s="16" t="s">
        <v>22</v>
      </c>
      <c r="E182" s="17">
        <v>10</v>
      </c>
      <c r="F182" s="16">
        <v>10</v>
      </c>
      <c r="G182" s="16">
        <v>2000</v>
      </c>
      <c r="H182" s="16">
        <v>45</v>
      </c>
      <c r="I182" s="16">
        <v>1</v>
      </c>
      <c r="J182" s="16">
        <v>0.3</v>
      </c>
      <c r="K182" s="18">
        <f t="shared" si="123"/>
        <v>7.9370052598409977</v>
      </c>
      <c r="L182" s="18">
        <f t="shared" si="124"/>
        <v>1.9842513149602494</v>
      </c>
      <c r="M182" s="18">
        <f t="shared" si="125"/>
        <v>16.268604404344849</v>
      </c>
      <c r="N182" s="18">
        <f t="shared" si="126"/>
        <v>8.1343022021724245</v>
      </c>
      <c r="O182" s="49">
        <v>2.6</v>
      </c>
      <c r="P182" s="16">
        <v>0.3</v>
      </c>
      <c r="Q182" s="19" t="s">
        <v>709</v>
      </c>
      <c r="R182" s="19" t="s">
        <v>243</v>
      </c>
    </row>
    <row r="183" spans="1:18" s="12" customFormat="1" x14ac:dyDescent="0.2">
      <c r="A183" s="12">
        <v>100</v>
      </c>
      <c r="B183" s="12" t="s">
        <v>724</v>
      </c>
      <c r="C183" s="12" t="s">
        <v>22</v>
      </c>
      <c r="E183" s="13">
        <v>5</v>
      </c>
      <c r="F183" s="12">
        <v>10</v>
      </c>
      <c r="G183" s="12">
        <v>2000</v>
      </c>
      <c r="H183" s="12">
        <v>45</v>
      </c>
      <c r="I183" s="12">
        <v>1</v>
      </c>
      <c r="J183" s="12">
        <v>0.3</v>
      </c>
      <c r="K183" s="14">
        <f t="shared" si="123"/>
        <v>7.9370052598409977</v>
      </c>
      <c r="L183" s="14">
        <f t="shared" si="124"/>
        <v>1.9842513149602494</v>
      </c>
      <c r="M183" s="14">
        <f t="shared" si="125"/>
        <v>25.028622160530535</v>
      </c>
      <c r="N183" s="14">
        <f t="shared" si="126"/>
        <v>12.514311080265268</v>
      </c>
      <c r="O183" s="48">
        <v>4</v>
      </c>
      <c r="P183" s="12">
        <v>0.3</v>
      </c>
      <c r="Q183" s="15" t="s">
        <v>725</v>
      </c>
      <c r="R183" s="15"/>
    </row>
    <row r="184" spans="1:18" s="16" customFormat="1" x14ac:dyDescent="0.2">
      <c r="A184" s="16">
        <v>100</v>
      </c>
      <c r="B184" s="16" t="s">
        <v>726</v>
      </c>
      <c r="C184" s="16" t="s">
        <v>22</v>
      </c>
      <c r="E184" s="17">
        <v>5</v>
      </c>
      <c r="F184" s="16">
        <v>10</v>
      </c>
      <c r="G184" s="16">
        <v>2000</v>
      </c>
      <c r="H184" s="16">
        <v>45</v>
      </c>
      <c r="I184" s="16">
        <v>1</v>
      </c>
      <c r="J184" s="16">
        <v>0.3</v>
      </c>
      <c r="K184" s="18">
        <f t="shared" si="123"/>
        <v>7.9370052598409977</v>
      </c>
      <c r="L184" s="18">
        <f t="shared" si="124"/>
        <v>1.9842513149602494</v>
      </c>
      <c r="M184" s="18">
        <f t="shared" si="125"/>
        <v>37.542933240795804</v>
      </c>
      <c r="N184" s="18">
        <f t="shared" si="126"/>
        <v>18.771466620397902</v>
      </c>
      <c r="O184" s="49">
        <v>6</v>
      </c>
      <c r="P184" s="16">
        <v>0.3</v>
      </c>
      <c r="Q184" s="19" t="s">
        <v>780</v>
      </c>
      <c r="R184" s="19"/>
    </row>
    <row r="185" spans="1:18" s="12" customFormat="1" x14ac:dyDescent="0.2">
      <c r="A185" s="12">
        <v>100</v>
      </c>
      <c r="B185" s="12" t="s">
        <v>729</v>
      </c>
      <c r="C185" s="12" t="s">
        <v>22</v>
      </c>
      <c r="E185" s="13">
        <v>10</v>
      </c>
      <c r="F185" s="12">
        <v>10</v>
      </c>
      <c r="G185" s="12">
        <v>2000</v>
      </c>
      <c r="H185" s="12">
        <v>45</v>
      </c>
      <c r="I185" s="12">
        <v>1</v>
      </c>
      <c r="J185" s="12">
        <v>0.3</v>
      </c>
      <c r="K185" s="14">
        <f t="shared" ref="K185" si="127">A185/(G185^(1/3))</f>
        <v>7.9370052598409977</v>
      </c>
      <c r="L185" s="14">
        <f t="shared" ref="L185" si="128">K185*0.25</f>
        <v>1.9842513149602494</v>
      </c>
      <c r="M185" s="14">
        <f t="shared" ref="M185" si="129">0.5*O185*1000*PI()*A185^3/6*(F185*1000)^2/4184000000000000</f>
        <v>37.542933240795804</v>
      </c>
      <c r="N185" s="14">
        <f t="shared" ref="N185" si="130">1000*M185/G185</f>
        <v>18.771466620397902</v>
      </c>
      <c r="O185" s="48">
        <v>6</v>
      </c>
      <c r="P185" s="12">
        <v>0.3</v>
      </c>
      <c r="Q185" s="15" t="s">
        <v>782</v>
      </c>
      <c r="R185" s="15"/>
    </row>
    <row r="186" spans="1:18" s="16" customFormat="1" x14ac:dyDescent="0.2">
      <c r="A186" s="16">
        <v>100</v>
      </c>
      <c r="B186" s="16" t="s">
        <v>199</v>
      </c>
      <c r="C186" s="16" t="s">
        <v>22</v>
      </c>
      <c r="E186" s="17">
        <v>1</v>
      </c>
      <c r="F186" s="16">
        <v>10</v>
      </c>
      <c r="G186" s="16">
        <v>4000</v>
      </c>
      <c r="H186" s="16">
        <v>45</v>
      </c>
      <c r="I186" s="16">
        <v>1</v>
      </c>
      <c r="J186" s="16">
        <v>0.3</v>
      </c>
      <c r="K186" s="18">
        <f t="shared" ref="K186:K188" si="131">A186/(G186^(1/3))</f>
        <v>6.299605249474368</v>
      </c>
      <c r="L186" s="18">
        <f t="shared" ref="L186:L188" si="132">K186*0.25</f>
        <v>1.574901312368592</v>
      </c>
      <c r="M186" s="18">
        <f t="shared" ref="M186:M188" si="133">0.5*O186*1000*PI()*A186^3/6*(F186*1000)^2/4184000000000000</f>
        <v>16.268604404344849</v>
      </c>
      <c r="N186" s="18">
        <f t="shared" ref="N186:N188" si="134">1000*M186/G186</f>
        <v>4.0671511010862123</v>
      </c>
      <c r="O186" s="49">
        <v>2.6</v>
      </c>
      <c r="P186" s="16">
        <v>0.3</v>
      </c>
      <c r="Q186" s="19" t="s">
        <v>712</v>
      </c>
      <c r="R186" s="19" t="s">
        <v>244</v>
      </c>
    </row>
    <row r="187" spans="1:18" s="12" customFormat="1" x14ac:dyDescent="0.2">
      <c r="A187" s="12">
        <v>100</v>
      </c>
      <c r="B187" s="12" t="s">
        <v>200</v>
      </c>
      <c r="C187" s="12" t="s">
        <v>22</v>
      </c>
      <c r="E187" s="13">
        <v>10</v>
      </c>
      <c r="F187" s="12">
        <v>10</v>
      </c>
      <c r="G187" s="12">
        <v>4000</v>
      </c>
      <c r="H187" s="12">
        <v>45</v>
      </c>
      <c r="I187" s="12">
        <v>1</v>
      </c>
      <c r="J187" s="12">
        <v>0.3</v>
      </c>
      <c r="K187" s="14">
        <f t="shared" si="131"/>
        <v>6.299605249474368</v>
      </c>
      <c r="L187" s="14">
        <f t="shared" si="132"/>
        <v>1.574901312368592</v>
      </c>
      <c r="M187" s="14">
        <f t="shared" si="133"/>
        <v>16.268604404344849</v>
      </c>
      <c r="N187" s="14">
        <f t="shared" si="134"/>
        <v>4.0671511010862123</v>
      </c>
      <c r="O187" s="48">
        <v>2.6</v>
      </c>
      <c r="P187" s="12">
        <v>0.3</v>
      </c>
      <c r="Q187" s="15" t="s">
        <v>715</v>
      </c>
      <c r="R187" s="15" t="s">
        <v>245</v>
      </c>
    </row>
    <row r="188" spans="1:18" s="16" customFormat="1" x14ac:dyDescent="0.2">
      <c r="A188" s="16">
        <v>100</v>
      </c>
      <c r="B188" s="16" t="s">
        <v>727</v>
      </c>
      <c r="C188" s="16" t="s">
        <v>22</v>
      </c>
      <c r="E188" s="17">
        <v>5</v>
      </c>
      <c r="F188" s="16">
        <v>10</v>
      </c>
      <c r="G188" s="16">
        <v>4000</v>
      </c>
      <c r="H188" s="16">
        <v>45</v>
      </c>
      <c r="I188" s="16">
        <v>1</v>
      </c>
      <c r="J188" s="16">
        <v>0.3</v>
      </c>
      <c r="K188" s="18">
        <f t="shared" si="131"/>
        <v>6.299605249474368</v>
      </c>
      <c r="L188" s="18">
        <f t="shared" si="132"/>
        <v>1.574901312368592</v>
      </c>
      <c r="M188" s="18">
        <f t="shared" si="133"/>
        <v>25.028622160530535</v>
      </c>
      <c r="N188" s="18">
        <f t="shared" si="134"/>
        <v>6.2571555401326338</v>
      </c>
      <c r="O188" s="49">
        <v>4</v>
      </c>
      <c r="P188" s="16">
        <v>0.3</v>
      </c>
      <c r="Q188" s="19" t="s">
        <v>784</v>
      </c>
      <c r="R188" s="19"/>
    </row>
    <row r="189" spans="1:18" s="12" customFormat="1" x14ac:dyDescent="0.2">
      <c r="A189" s="12">
        <v>100</v>
      </c>
      <c r="B189" s="12" t="s">
        <v>730</v>
      </c>
      <c r="C189" s="12" t="s">
        <v>22</v>
      </c>
      <c r="E189" s="13">
        <v>10</v>
      </c>
      <c r="F189" s="12">
        <v>10</v>
      </c>
      <c r="G189" s="12">
        <v>4000</v>
      </c>
      <c r="H189" s="12">
        <v>45</v>
      </c>
      <c r="I189" s="12">
        <v>1</v>
      </c>
      <c r="J189" s="12">
        <v>0.3</v>
      </c>
      <c r="K189" s="14">
        <f t="shared" ref="K189" si="135">A189/(G189^(1/3))</f>
        <v>6.299605249474368</v>
      </c>
      <c r="L189" s="14">
        <f t="shared" ref="L189" si="136">K189*0.25</f>
        <v>1.574901312368592</v>
      </c>
      <c r="M189" s="14">
        <f t="shared" ref="M189" si="137">0.5*O189*1000*PI()*A189^3/6*(F189*1000)^2/4184000000000000</f>
        <v>25.028622160530535</v>
      </c>
      <c r="N189" s="14">
        <f t="shared" ref="N189" si="138">1000*M189/G189</f>
        <v>6.2571555401326338</v>
      </c>
      <c r="O189" s="48">
        <v>4</v>
      </c>
      <c r="P189" s="12">
        <v>0.3</v>
      </c>
      <c r="Q189" s="15" t="s">
        <v>786</v>
      </c>
      <c r="R189" s="15"/>
    </row>
    <row r="190" spans="1:18" s="16" customFormat="1" x14ac:dyDescent="0.2">
      <c r="A190" s="16">
        <v>100</v>
      </c>
      <c r="B190" s="16" t="s">
        <v>728</v>
      </c>
      <c r="C190" s="16" t="s">
        <v>251</v>
      </c>
      <c r="E190" s="17">
        <v>5</v>
      </c>
      <c r="F190" s="16">
        <v>10</v>
      </c>
      <c r="G190" s="16">
        <v>4000</v>
      </c>
      <c r="H190" s="16">
        <v>45</v>
      </c>
      <c r="I190" s="16">
        <v>1</v>
      </c>
      <c r="J190" s="16">
        <v>0.3</v>
      </c>
      <c r="K190" s="18">
        <f t="shared" ref="K190" si="139">A190/(G190^(1/3))</f>
        <v>6.299605249474368</v>
      </c>
      <c r="L190" s="18">
        <f t="shared" ref="L190" si="140">K190*0.25</f>
        <v>1.574901312368592</v>
      </c>
      <c r="M190" s="18">
        <f t="shared" ref="M190" si="141">0.5*O190*1000*PI()*A190^3/6*(F190*1000)^2/4184000000000000</f>
        <v>25.028622160530535</v>
      </c>
      <c r="N190" s="18">
        <f t="shared" ref="N190" si="142">1000*M190/G190</f>
        <v>6.2571555401326338</v>
      </c>
      <c r="O190" s="49">
        <v>4</v>
      </c>
      <c r="P190" s="16">
        <v>0.3</v>
      </c>
      <c r="Q190" s="19" t="s">
        <v>788</v>
      </c>
      <c r="R190" s="19"/>
    </row>
    <row r="191" spans="1:18" s="12" customFormat="1" x14ac:dyDescent="0.2">
      <c r="A191" s="12">
        <v>100</v>
      </c>
      <c r="B191" s="12" t="s">
        <v>731</v>
      </c>
      <c r="C191" s="12" t="s">
        <v>251</v>
      </c>
      <c r="E191" s="13">
        <v>10</v>
      </c>
      <c r="F191" s="12">
        <v>10</v>
      </c>
      <c r="G191" s="12">
        <v>4000</v>
      </c>
      <c r="H191" s="12">
        <v>45</v>
      </c>
      <c r="I191" s="12">
        <v>1</v>
      </c>
      <c r="J191" s="12">
        <v>0.3</v>
      </c>
      <c r="K191" s="14">
        <f t="shared" ref="K191" si="143">A191/(G191^(1/3))</f>
        <v>6.299605249474368</v>
      </c>
      <c r="L191" s="14">
        <f t="shared" ref="L191" si="144">K191*0.25</f>
        <v>1.574901312368592</v>
      </c>
      <c r="M191" s="14">
        <f t="shared" ref="M191" si="145">0.5*O191*1000*PI()*A191^3/6*(F191*1000)^2/4184000000000000</f>
        <v>25.028622160530535</v>
      </c>
      <c r="N191" s="14">
        <f t="shared" ref="N191" si="146">1000*M191/G191</f>
        <v>6.2571555401326338</v>
      </c>
      <c r="O191" s="48">
        <v>4</v>
      </c>
      <c r="P191" s="12">
        <v>0.3</v>
      </c>
      <c r="Q191" s="15" t="s">
        <v>789</v>
      </c>
      <c r="R191" s="15"/>
    </row>
    <row r="192" spans="1:18" s="16" customFormat="1" x14ac:dyDescent="0.2">
      <c r="A192" s="16">
        <v>100</v>
      </c>
      <c r="B192" s="16" t="s">
        <v>732</v>
      </c>
      <c r="C192" s="16" t="s">
        <v>22</v>
      </c>
      <c r="E192" s="17">
        <v>1</v>
      </c>
      <c r="F192" s="16">
        <v>10</v>
      </c>
      <c r="G192" s="16">
        <v>8000</v>
      </c>
      <c r="H192" s="16">
        <v>45</v>
      </c>
      <c r="I192" s="16">
        <v>1</v>
      </c>
      <c r="J192" s="16">
        <v>0.3</v>
      </c>
      <c r="K192" s="18">
        <f t="shared" ref="K192:K194" si="147">A192/(G192^(1/3))</f>
        <v>5.0000000000000009</v>
      </c>
      <c r="L192" s="18">
        <f t="shared" ref="L192:L194" si="148">K192*0.25</f>
        <v>1.2500000000000002</v>
      </c>
      <c r="M192" s="18">
        <f t="shared" ref="M192:M194" si="149">0.5*O192*1000*PI()*A192^3/6*(F192*1000)^2/4184000000000000</f>
        <v>16.268604404344849</v>
      </c>
      <c r="N192" s="18">
        <f t="shared" ref="N192:N194" si="150">1000*M192/G192</f>
        <v>2.0335755505431061</v>
      </c>
      <c r="O192" s="49">
        <v>2.6</v>
      </c>
      <c r="P192" s="16">
        <v>0.3</v>
      </c>
      <c r="Q192" s="19" t="s">
        <v>790</v>
      </c>
      <c r="R192" s="19" t="s">
        <v>246</v>
      </c>
    </row>
    <row r="193" spans="1:18" s="12" customFormat="1" x14ac:dyDescent="0.2">
      <c r="A193" s="12">
        <v>100</v>
      </c>
      <c r="B193" s="12" t="s">
        <v>202</v>
      </c>
      <c r="C193" s="12" t="s">
        <v>22</v>
      </c>
      <c r="E193" s="13">
        <v>10</v>
      </c>
      <c r="F193" s="12">
        <v>10</v>
      </c>
      <c r="G193" s="12">
        <v>8000</v>
      </c>
      <c r="H193" s="12">
        <v>45</v>
      </c>
      <c r="I193" s="12">
        <v>1</v>
      </c>
      <c r="J193" s="12">
        <v>0.3</v>
      </c>
      <c r="K193" s="14">
        <f t="shared" si="147"/>
        <v>5.0000000000000009</v>
      </c>
      <c r="L193" s="14">
        <f t="shared" si="148"/>
        <v>1.2500000000000002</v>
      </c>
      <c r="M193" s="14">
        <f t="shared" si="149"/>
        <v>16.268604404344849</v>
      </c>
      <c r="N193" s="14">
        <f t="shared" si="150"/>
        <v>2.0335755505431061</v>
      </c>
      <c r="O193" s="48">
        <v>2.6</v>
      </c>
      <c r="P193" s="12">
        <v>0.3</v>
      </c>
      <c r="Q193" s="15" t="s">
        <v>718</v>
      </c>
      <c r="R193" s="15" t="s">
        <v>247</v>
      </c>
    </row>
    <row r="194" spans="1:18" s="16" customFormat="1" x14ac:dyDescent="0.2">
      <c r="A194" s="16">
        <v>100</v>
      </c>
      <c r="B194" s="16" t="s">
        <v>733</v>
      </c>
      <c r="C194" s="16" t="s">
        <v>22</v>
      </c>
      <c r="E194" s="17">
        <v>5</v>
      </c>
      <c r="F194" s="16">
        <v>10</v>
      </c>
      <c r="G194" s="16">
        <v>8000</v>
      </c>
      <c r="H194" s="16">
        <v>45</v>
      </c>
      <c r="I194" s="16">
        <v>1</v>
      </c>
      <c r="J194" s="16">
        <v>0.3</v>
      </c>
      <c r="K194" s="18">
        <f t="shared" si="147"/>
        <v>5.0000000000000009</v>
      </c>
      <c r="L194" s="18">
        <f t="shared" si="148"/>
        <v>1.2500000000000002</v>
      </c>
      <c r="M194" s="18">
        <f t="shared" si="149"/>
        <v>25.028622160530535</v>
      </c>
      <c r="N194" s="18">
        <f t="shared" si="150"/>
        <v>3.1285777700663169</v>
      </c>
      <c r="O194" s="49">
        <v>4</v>
      </c>
      <c r="P194" s="16">
        <v>0.3</v>
      </c>
      <c r="Q194" s="19" t="s">
        <v>793</v>
      </c>
      <c r="R194" s="19"/>
    </row>
    <row r="195" spans="1:18" s="12" customFormat="1" x14ac:dyDescent="0.2">
      <c r="A195" s="12">
        <v>100</v>
      </c>
      <c r="B195" s="12" t="s">
        <v>734</v>
      </c>
      <c r="C195" s="12" t="s">
        <v>22</v>
      </c>
      <c r="E195" s="13">
        <v>10</v>
      </c>
      <c r="F195" s="12">
        <v>10</v>
      </c>
      <c r="G195" s="12">
        <v>8000</v>
      </c>
      <c r="H195" s="12">
        <v>45</v>
      </c>
      <c r="I195" s="12">
        <v>1</v>
      </c>
      <c r="J195" s="12">
        <v>0.3</v>
      </c>
      <c r="K195" s="14">
        <f t="shared" ref="K195:K196" si="151">A195/(G195^(1/3))</f>
        <v>5.0000000000000009</v>
      </c>
      <c r="L195" s="14">
        <f t="shared" ref="L195:L196" si="152">K195*0.25</f>
        <v>1.2500000000000002</v>
      </c>
      <c r="M195" s="14">
        <f t="shared" ref="M195:M196" si="153">0.5*O195*1000*PI()*A195^3/6*(F195*1000)^2/4184000000000000</f>
        <v>25.028622160530535</v>
      </c>
      <c r="N195" s="14">
        <f t="shared" ref="N195:N196" si="154">1000*M195/G195</f>
        <v>3.1285777700663169</v>
      </c>
      <c r="O195" s="48">
        <v>4</v>
      </c>
      <c r="P195" s="12">
        <v>0.3</v>
      </c>
      <c r="Q195" s="15" t="s">
        <v>795</v>
      </c>
      <c r="R195" s="15"/>
    </row>
    <row r="196" spans="1:18" s="16" customFormat="1" x14ac:dyDescent="0.2">
      <c r="A196" s="16">
        <v>100</v>
      </c>
      <c r="B196" s="16" t="s">
        <v>735</v>
      </c>
      <c r="C196" s="16" t="s">
        <v>22</v>
      </c>
      <c r="E196" s="17">
        <v>5</v>
      </c>
      <c r="F196" s="16">
        <v>10</v>
      </c>
      <c r="G196" s="16">
        <v>8000</v>
      </c>
      <c r="H196" s="16">
        <v>45</v>
      </c>
      <c r="I196" s="16">
        <v>1</v>
      </c>
      <c r="J196" s="16">
        <v>0.3</v>
      </c>
      <c r="K196" s="18">
        <f t="shared" si="151"/>
        <v>5.0000000000000009</v>
      </c>
      <c r="L196" s="18">
        <f t="shared" si="152"/>
        <v>1.2500000000000002</v>
      </c>
      <c r="M196" s="18">
        <f t="shared" si="153"/>
        <v>37.542933240795804</v>
      </c>
      <c r="N196" s="18">
        <f t="shared" si="154"/>
        <v>4.6928666550994755</v>
      </c>
      <c r="O196" s="49">
        <v>6</v>
      </c>
      <c r="P196" s="16">
        <v>0.3</v>
      </c>
      <c r="Q196" s="19" t="s">
        <v>797</v>
      </c>
      <c r="R196" s="19"/>
    </row>
    <row r="197" spans="1:18" s="12" customFormat="1" x14ac:dyDescent="0.2">
      <c r="A197" s="12">
        <v>100</v>
      </c>
      <c r="B197" s="12" t="s">
        <v>736</v>
      </c>
      <c r="C197" s="12" t="s">
        <v>22</v>
      </c>
      <c r="E197" s="13">
        <v>10</v>
      </c>
      <c r="F197" s="12">
        <v>10</v>
      </c>
      <c r="G197" s="12">
        <v>8000</v>
      </c>
      <c r="H197" s="12">
        <v>45</v>
      </c>
      <c r="I197" s="12">
        <v>1</v>
      </c>
      <c r="J197" s="12">
        <v>0.3</v>
      </c>
      <c r="K197" s="14">
        <f t="shared" ref="K197" si="155">A197/(G197^(1/3))</f>
        <v>5.0000000000000009</v>
      </c>
      <c r="L197" s="14">
        <f t="shared" ref="L197" si="156">K197*0.25</f>
        <v>1.2500000000000002</v>
      </c>
      <c r="M197" s="14">
        <f t="shared" ref="M197" si="157">0.5*O197*1000*PI()*A197^3/6*(F197*1000)^2/4184000000000000</f>
        <v>37.542933240795804</v>
      </c>
      <c r="N197" s="14">
        <f t="shared" ref="N197" si="158">1000*M197/G197</f>
        <v>4.6928666550994755</v>
      </c>
      <c r="O197" s="48">
        <v>6</v>
      </c>
      <c r="P197" s="12">
        <v>0.3</v>
      </c>
      <c r="Q197" s="15"/>
      <c r="R197" s="15"/>
    </row>
    <row r="198" spans="1:18" s="16" customFormat="1" x14ac:dyDescent="0.2">
      <c r="A198" s="16">
        <v>100</v>
      </c>
      <c r="B198" s="16" t="s">
        <v>203</v>
      </c>
      <c r="C198" s="16" t="s">
        <v>22</v>
      </c>
      <c r="E198" s="17">
        <v>1</v>
      </c>
      <c r="F198" s="16">
        <v>10</v>
      </c>
      <c r="G198" s="16">
        <v>12000</v>
      </c>
      <c r="H198" s="16">
        <v>45</v>
      </c>
      <c r="I198" s="16">
        <v>1</v>
      </c>
      <c r="J198" s="16">
        <v>0.3</v>
      </c>
      <c r="K198" s="18">
        <f t="shared" ref="K198:K228" si="159">A198/(G198^(1/3))</f>
        <v>4.3679023236814949</v>
      </c>
      <c r="L198" s="18">
        <f t="shared" ref="L198:L228" si="160">K198*0.25</f>
        <v>1.0919755809203737</v>
      </c>
      <c r="M198" s="18">
        <f t="shared" ref="M198:M228" si="161">0.5*O198*1000*PI()*A198^3/6*(F198*1000)^2/4184000000000000</f>
        <v>16.268604404344849</v>
      </c>
      <c r="N198" s="18">
        <f t="shared" ref="N198:N228" si="162">1000*M198/G198</f>
        <v>1.3557170336954041</v>
      </c>
      <c r="O198" s="49">
        <v>2.6</v>
      </c>
      <c r="P198" s="16">
        <v>0.3</v>
      </c>
      <c r="Q198" s="19"/>
      <c r="R198" s="19" t="s">
        <v>248</v>
      </c>
    </row>
    <row r="199" spans="1:18" s="12" customFormat="1" x14ac:dyDescent="0.2">
      <c r="A199" s="12">
        <v>100</v>
      </c>
      <c r="B199" s="12" t="s">
        <v>204</v>
      </c>
      <c r="C199" s="12" t="s">
        <v>22</v>
      </c>
      <c r="E199" s="13">
        <v>10</v>
      </c>
      <c r="F199" s="12">
        <v>10</v>
      </c>
      <c r="G199" s="12">
        <v>12000</v>
      </c>
      <c r="H199" s="12">
        <v>45</v>
      </c>
      <c r="I199" s="12">
        <v>1</v>
      </c>
      <c r="J199" s="12">
        <v>0.3</v>
      </c>
      <c r="K199" s="14">
        <f t="shared" si="159"/>
        <v>4.3679023236814949</v>
      </c>
      <c r="L199" s="14">
        <f t="shared" si="160"/>
        <v>1.0919755809203737</v>
      </c>
      <c r="M199" s="14">
        <f t="shared" si="161"/>
        <v>16.268604404344849</v>
      </c>
      <c r="N199" s="14">
        <f t="shared" si="162"/>
        <v>1.3557170336954041</v>
      </c>
      <c r="O199" s="48">
        <v>2.6</v>
      </c>
      <c r="P199" s="12">
        <v>0.3</v>
      </c>
      <c r="Q199" s="15" t="s">
        <v>721</v>
      </c>
      <c r="R199" s="15" t="s">
        <v>249</v>
      </c>
    </row>
    <row r="200" spans="1:18" s="16" customFormat="1" x14ac:dyDescent="0.2">
      <c r="A200" s="16">
        <v>100</v>
      </c>
      <c r="B200" s="16" t="s">
        <v>747</v>
      </c>
      <c r="C200" s="16" t="s">
        <v>251</v>
      </c>
      <c r="E200" s="17">
        <v>1</v>
      </c>
      <c r="F200" s="16">
        <v>10</v>
      </c>
      <c r="G200" s="16">
        <v>30000</v>
      </c>
      <c r="H200" s="16">
        <v>45</v>
      </c>
      <c r="I200" s="16">
        <v>1</v>
      </c>
      <c r="J200" s="16">
        <v>0.3</v>
      </c>
      <c r="K200" s="18">
        <f t="shared" si="159"/>
        <v>3.2182979486854326</v>
      </c>
      <c r="L200" s="18">
        <f t="shared" si="160"/>
        <v>0.80457448717135815</v>
      </c>
      <c r="M200" s="18">
        <f t="shared" si="161"/>
        <v>16.268604404344849</v>
      </c>
      <c r="N200" s="18">
        <f t="shared" si="162"/>
        <v>0.54228681347816166</v>
      </c>
      <c r="O200" s="49">
        <v>2.6</v>
      </c>
      <c r="P200" s="16">
        <v>0.3</v>
      </c>
      <c r="Q200" s="19" t="s">
        <v>811</v>
      </c>
      <c r="R200" s="19"/>
    </row>
    <row r="201" spans="1:18" s="12" customFormat="1" x14ac:dyDescent="0.2">
      <c r="A201" s="12">
        <v>100</v>
      </c>
      <c r="B201" s="12" t="s">
        <v>250</v>
      </c>
      <c r="C201" s="12" t="s">
        <v>251</v>
      </c>
      <c r="E201" s="13">
        <v>5</v>
      </c>
      <c r="F201" s="12">
        <v>10</v>
      </c>
      <c r="G201" s="12">
        <v>30000</v>
      </c>
      <c r="H201" s="12">
        <v>45</v>
      </c>
      <c r="I201" s="12">
        <v>1</v>
      </c>
      <c r="J201" s="12">
        <v>0.3</v>
      </c>
      <c r="K201" s="14">
        <f t="shared" ref="K201" si="163">A201/(G201^(1/3))</f>
        <v>3.2182979486854326</v>
      </c>
      <c r="L201" s="14">
        <f t="shared" ref="L201" si="164">K201*0.25</f>
        <v>0.80457448717135815</v>
      </c>
      <c r="M201" s="14">
        <f t="shared" ref="M201" si="165">0.5*O201*1000*PI()*A201^3/6*(F201*1000)^2/4184000000000000</f>
        <v>16.268604404344849</v>
      </c>
      <c r="N201" s="14">
        <f t="shared" ref="N201" si="166">1000*M201/G201</f>
        <v>0.54228681347816166</v>
      </c>
      <c r="O201" s="48">
        <v>2.6</v>
      </c>
      <c r="P201" s="12">
        <v>0.3</v>
      </c>
      <c r="Q201" s="15" t="s">
        <v>814</v>
      </c>
      <c r="R201" s="15"/>
    </row>
    <row r="202" spans="1:18" s="16" customFormat="1" x14ac:dyDescent="0.2">
      <c r="A202" s="16">
        <v>100</v>
      </c>
      <c r="B202" s="16" t="s">
        <v>252</v>
      </c>
      <c r="C202" s="16" t="s">
        <v>251</v>
      </c>
      <c r="E202" s="17">
        <v>10</v>
      </c>
      <c r="F202" s="16">
        <v>10</v>
      </c>
      <c r="G202" s="16">
        <v>30000</v>
      </c>
      <c r="H202" s="16">
        <v>45</v>
      </c>
      <c r="I202" s="16">
        <v>1</v>
      </c>
      <c r="J202" s="16">
        <v>0.3</v>
      </c>
      <c r="K202" s="18">
        <f t="shared" ref="K202:K204" si="167">A202/(G202^(1/3))</f>
        <v>3.2182979486854326</v>
      </c>
      <c r="L202" s="18">
        <f t="shared" ref="L202:L204" si="168">K202*0.25</f>
        <v>0.80457448717135815</v>
      </c>
      <c r="M202" s="18">
        <f t="shared" ref="M202:M204" si="169">0.5*O202*1000*PI()*A202^3/6*(F202*1000)^2/4184000000000000</f>
        <v>16.268604404344849</v>
      </c>
      <c r="N202" s="18">
        <f t="shared" ref="N202:N204" si="170">1000*M202/G202</f>
        <v>0.54228681347816166</v>
      </c>
      <c r="O202" s="49">
        <v>2.6</v>
      </c>
      <c r="P202" s="16">
        <v>0.3</v>
      </c>
      <c r="Q202" s="19" t="s">
        <v>817</v>
      </c>
      <c r="R202" s="19"/>
    </row>
    <row r="203" spans="1:18" s="12" customFormat="1" x14ac:dyDescent="0.2">
      <c r="A203" s="12">
        <v>100</v>
      </c>
      <c r="B203" s="12" t="s">
        <v>753</v>
      </c>
      <c r="C203" s="12" t="s">
        <v>251</v>
      </c>
      <c r="E203" s="13">
        <v>1</v>
      </c>
      <c r="F203" s="12">
        <v>10</v>
      </c>
      <c r="G203" s="12">
        <v>30000</v>
      </c>
      <c r="H203" s="12">
        <v>45</v>
      </c>
      <c r="I203" s="12">
        <v>1</v>
      </c>
      <c r="J203" s="12">
        <v>0.3</v>
      </c>
      <c r="K203" s="14">
        <f t="shared" ref="K203" si="171">A203/(G203^(1/3))</f>
        <v>3.2182979486854326</v>
      </c>
      <c r="L203" s="14">
        <f t="shared" ref="L203" si="172">K203*0.25</f>
        <v>0.80457448717135815</v>
      </c>
      <c r="M203" s="14">
        <f t="shared" ref="M203" si="173">0.5*O203*1000*PI()*A203^3/6*(F203*1000)^2/4184000000000000</f>
        <v>25.028622160530535</v>
      </c>
      <c r="N203" s="14">
        <f t="shared" ref="N203" si="174">1000*M203/G203</f>
        <v>0.83428740535101786</v>
      </c>
      <c r="O203" s="48">
        <v>4</v>
      </c>
      <c r="P203" s="12">
        <v>0.3</v>
      </c>
      <c r="Q203" s="15" t="s">
        <v>820</v>
      </c>
      <c r="R203" s="15"/>
    </row>
    <row r="204" spans="1:18" s="16" customFormat="1" x14ac:dyDescent="0.2">
      <c r="A204" s="16">
        <v>100</v>
      </c>
      <c r="B204" s="16" t="s">
        <v>253</v>
      </c>
      <c r="C204" s="16" t="s">
        <v>251</v>
      </c>
      <c r="E204" s="17">
        <v>5</v>
      </c>
      <c r="F204" s="16">
        <v>10</v>
      </c>
      <c r="G204" s="16">
        <v>30000</v>
      </c>
      <c r="H204" s="16">
        <v>45</v>
      </c>
      <c r="I204" s="16">
        <v>1</v>
      </c>
      <c r="J204" s="16">
        <v>0.3</v>
      </c>
      <c r="K204" s="18">
        <f t="shared" si="167"/>
        <v>3.2182979486854326</v>
      </c>
      <c r="L204" s="18">
        <f t="shared" si="168"/>
        <v>0.80457448717135815</v>
      </c>
      <c r="M204" s="18">
        <f t="shared" si="169"/>
        <v>25.028622160530535</v>
      </c>
      <c r="N204" s="18">
        <f t="shared" si="170"/>
        <v>0.83428740535101786</v>
      </c>
      <c r="O204" s="49">
        <v>4</v>
      </c>
      <c r="P204" s="16">
        <v>0.3</v>
      </c>
      <c r="Q204" s="19" t="s">
        <v>823</v>
      </c>
      <c r="R204" s="19"/>
    </row>
    <row r="205" spans="1:18" s="12" customFormat="1" x14ac:dyDescent="0.2">
      <c r="A205" s="12">
        <v>100</v>
      </c>
      <c r="B205" s="12" t="s">
        <v>254</v>
      </c>
      <c r="C205" s="12" t="s">
        <v>251</v>
      </c>
      <c r="E205" s="13">
        <v>10</v>
      </c>
      <c r="F205" s="12">
        <v>10</v>
      </c>
      <c r="G205" s="12">
        <v>30000</v>
      </c>
      <c r="H205" s="12">
        <v>45</v>
      </c>
      <c r="I205" s="12">
        <v>1</v>
      </c>
      <c r="J205" s="12">
        <v>0.3</v>
      </c>
      <c r="K205" s="14">
        <f t="shared" ref="K205:K208" si="175">A205/(G205^(1/3))</f>
        <v>3.2182979486854326</v>
      </c>
      <c r="L205" s="14">
        <f t="shared" ref="L205:L208" si="176">K205*0.25</f>
        <v>0.80457448717135815</v>
      </c>
      <c r="M205" s="14">
        <f t="shared" ref="M205:M208" si="177">0.5*O205*1000*PI()*A205^3/6*(F205*1000)^2/4184000000000000</f>
        <v>25.028622160530535</v>
      </c>
      <c r="N205" s="14">
        <f t="shared" ref="N205:N208" si="178">1000*M205/G205</f>
        <v>0.83428740535101786</v>
      </c>
      <c r="O205" s="48">
        <v>4</v>
      </c>
      <c r="P205" s="12">
        <v>0.3</v>
      </c>
      <c r="Q205" s="15" t="s">
        <v>826</v>
      </c>
      <c r="R205" s="15"/>
    </row>
    <row r="206" spans="1:18" s="16" customFormat="1" x14ac:dyDescent="0.2">
      <c r="A206" s="16">
        <v>100</v>
      </c>
      <c r="B206" s="16" t="s">
        <v>766</v>
      </c>
      <c r="C206" s="16" t="s">
        <v>251</v>
      </c>
      <c r="E206" s="17">
        <v>1</v>
      </c>
      <c r="F206" s="16">
        <v>10</v>
      </c>
      <c r="G206" s="16">
        <v>60000</v>
      </c>
      <c r="H206" s="16">
        <v>45</v>
      </c>
      <c r="I206" s="16">
        <v>1</v>
      </c>
      <c r="J206" s="16">
        <v>0.3</v>
      </c>
      <c r="K206" s="18">
        <f t="shared" ref="K206" si="179">A206/(G206^(1/3))</f>
        <v>2.5543647746451765</v>
      </c>
      <c r="L206" s="18">
        <f t="shared" ref="L206" si="180">K206*0.25</f>
        <v>0.63859119366129413</v>
      </c>
      <c r="M206" s="18">
        <f t="shared" ref="M206" si="181">0.5*O206*1000*PI()*A206^3/6*(F206*1000)^2/4184000000000000</f>
        <v>31.285777700663171</v>
      </c>
      <c r="N206" s="18">
        <f t="shared" ref="N206" si="182">1000*M206/G206</f>
        <v>0.52142962834438622</v>
      </c>
      <c r="O206" s="49">
        <v>5</v>
      </c>
      <c r="P206" s="16">
        <v>0.3</v>
      </c>
      <c r="Q206" s="19" t="s">
        <v>835</v>
      </c>
      <c r="R206" s="19"/>
    </row>
    <row r="207" spans="1:18" s="12" customFormat="1" x14ac:dyDescent="0.2">
      <c r="A207" s="12">
        <v>100</v>
      </c>
      <c r="B207" s="12" t="s">
        <v>255</v>
      </c>
      <c r="C207" s="12" t="s">
        <v>251</v>
      </c>
      <c r="E207" s="13">
        <v>5</v>
      </c>
      <c r="F207" s="12">
        <v>10</v>
      </c>
      <c r="G207" s="12">
        <v>60000</v>
      </c>
      <c r="H207" s="12">
        <v>45</v>
      </c>
      <c r="I207" s="12">
        <v>1</v>
      </c>
      <c r="J207" s="12">
        <v>0.3</v>
      </c>
      <c r="K207" s="14">
        <f t="shared" si="175"/>
        <v>2.5543647746451765</v>
      </c>
      <c r="L207" s="14">
        <f t="shared" si="176"/>
        <v>0.63859119366129413</v>
      </c>
      <c r="M207" s="14">
        <f t="shared" si="177"/>
        <v>31.285777700663171</v>
      </c>
      <c r="N207" s="14">
        <f t="shared" si="178"/>
        <v>0.52142962834438622</v>
      </c>
      <c r="O207" s="48">
        <v>5</v>
      </c>
      <c r="P207" s="12">
        <v>0.3</v>
      </c>
      <c r="Q207" s="15" t="s">
        <v>836</v>
      </c>
      <c r="R207" s="15"/>
    </row>
    <row r="208" spans="1:18" s="16" customFormat="1" x14ac:dyDescent="0.2">
      <c r="A208" s="16">
        <v>100</v>
      </c>
      <c r="B208" s="16" t="s">
        <v>256</v>
      </c>
      <c r="C208" s="16" t="s">
        <v>251</v>
      </c>
      <c r="E208" s="17">
        <v>10</v>
      </c>
      <c r="F208" s="16">
        <v>10</v>
      </c>
      <c r="G208" s="16">
        <v>60000</v>
      </c>
      <c r="H208" s="16">
        <v>45</v>
      </c>
      <c r="I208" s="16">
        <v>1</v>
      </c>
      <c r="J208" s="16">
        <v>0.3</v>
      </c>
      <c r="K208" s="18">
        <f t="shared" si="175"/>
        <v>2.5543647746451765</v>
      </c>
      <c r="L208" s="18">
        <f t="shared" si="176"/>
        <v>0.63859119366129413</v>
      </c>
      <c r="M208" s="18">
        <f t="shared" si="177"/>
        <v>31.285777700663171</v>
      </c>
      <c r="N208" s="18">
        <f t="shared" si="178"/>
        <v>0.52142962834438622</v>
      </c>
      <c r="O208" s="49">
        <v>5</v>
      </c>
      <c r="P208" s="16">
        <v>0.3</v>
      </c>
      <c r="Q208" s="19" t="s">
        <v>837</v>
      </c>
      <c r="R208" s="19"/>
    </row>
    <row r="209" spans="1:18" s="8" customFormat="1" x14ac:dyDescent="0.2">
      <c r="A209" s="8">
        <v>100</v>
      </c>
      <c r="B209" s="8" t="s">
        <v>192</v>
      </c>
      <c r="C209" s="8" t="s">
        <v>22</v>
      </c>
      <c r="E209" s="9">
        <v>1</v>
      </c>
      <c r="F209" s="8">
        <v>15</v>
      </c>
      <c r="G209" s="8">
        <v>1000</v>
      </c>
      <c r="H209" s="8">
        <v>45</v>
      </c>
      <c r="I209" s="8">
        <v>1</v>
      </c>
      <c r="J209" s="8">
        <v>0.3</v>
      </c>
      <c r="K209" s="10">
        <f t="shared" si="159"/>
        <v>10.000000000000002</v>
      </c>
      <c r="L209" s="10">
        <f t="shared" si="160"/>
        <v>2.5000000000000004</v>
      </c>
      <c r="M209" s="10">
        <f t="shared" si="161"/>
        <v>36.604359909775916</v>
      </c>
      <c r="N209" s="10">
        <f t="shared" si="162"/>
        <v>36.604359909775916</v>
      </c>
      <c r="O209" s="50">
        <v>2.6</v>
      </c>
      <c r="P209" s="8">
        <v>0.3</v>
      </c>
      <c r="Q209" s="11"/>
      <c r="R209" s="11" t="s">
        <v>221</v>
      </c>
    </row>
    <row r="210" spans="1:18" s="4" customFormat="1" x14ac:dyDescent="0.2">
      <c r="A210" s="4">
        <v>100</v>
      </c>
      <c r="B210" s="4" t="s">
        <v>193</v>
      </c>
      <c r="C210" s="4" t="s">
        <v>22</v>
      </c>
      <c r="E210" s="5">
        <v>2</v>
      </c>
      <c r="F210" s="4">
        <v>15</v>
      </c>
      <c r="G210" s="4">
        <v>1000</v>
      </c>
      <c r="H210" s="4">
        <v>45</v>
      </c>
      <c r="I210" s="4">
        <v>1</v>
      </c>
      <c r="J210" s="4">
        <v>0.3</v>
      </c>
      <c r="K210" s="6">
        <f t="shared" si="159"/>
        <v>10.000000000000002</v>
      </c>
      <c r="L210" s="6">
        <f t="shared" si="160"/>
        <v>2.5000000000000004</v>
      </c>
      <c r="M210" s="6">
        <f t="shared" si="161"/>
        <v>36.604359909775916</v>
      </c>
      <c r="N210" s="6">
        <f t="shared" si="162"/>
        <v>36.604359909775916</v>
      </c>
      <c r="O210" s="51">
        <v>2.6</v>
      </c>
      <c r="P210" s="4">
        <v>0.3</v>
      </c>
      <c r="Q210" s="7"/>
      <c r="R210" s="7" t="s">
        <v>222</v>
      </c>
    </row>
    <row r="211" spans="1:18" s="8" customFormat="1" x14ac:dyDescent="0.2">
      <c r="A211" s="8">
        <v>100</v>
      </c>
      <c r="B211" s="33" t="s">
        <v>194</v>
      </c>
      <c r="C211" s="8" t="s">
        <v>22</v>
      </c>
      <c r="E211" s="9">
        <v>3</v>
      </c>
      <c r="F211" s="8">
        <v>15</v>
      </c>
      <c r="G211" s="8">
        <v>1000</v>
      </c>
      <c r="H211" s="8">
        <v>45</v>
      </c>
      <c r="I211" s="8">
        <v>1</v>
      </c>
      <c r="J211" s="8">
        <v>0.3</v>
      </c>
      <c r="K211" s="10">
        <f t="shared" si="159"/>
        <v>10.000000000000002</v>
      </c>
      <c r="L211" s="10">
        <f t="shared" si="160"/>
        <v>2.5000000000000004</v>
      </c>
      <c r="M211" s="10">
        <f t="shared" si="161"/>
        <v>36.604359909775916</v>
      </c>
      <c r="N211" s="10">
        <f t="shared" si="162"/>
        <v>36.604359909775916</v>
      </c>
      <c r="O211" s="50">
        <v>2.6</v>
      </c>
      <c r="P211" s="8">
        <v>0.3</v>
      </c>
      <c r="Q211" s="11"/>
      <c r="R211" s="11" t="s">
        <v>223</v>
      </c>
    </row>
    <row r="212" spans="1:18" s="4" customFormat="1" x14ac:dyDescent="0.2">
      <c r="A212" s="4">
        <v>100</v>
      </c>
      <c r="B212" s="4" t="s">
        <v>195</v>
      </c>
      <c r="C212" s="4" t="s">
        <v>22</v>
      </c>
      <c r="E212" s="5">
        <v>4</v>
      </c>
      <c r="F212" s="4">
        <v>15</v>
      </c>
      <c r="G212" s="4">
        <v>1000</v>
      </c>
      <c r="H212" s="4">
        <v>45</v>
      </c>
      <c r="I212" s="4">
        <v>1</v>
      </c>
      <c r="J212" s="4">
        <v>0.3</v>
      </c>
      <c r="K212" s="6">
        <f t="shared" si="159"/>
        <v>10.000000000000002</v>
      </c>
      <c r="L212" s="6">
        <f t="shared" si="160"/>
        <v>2.5000000000000004</v>
      </c>
      <c r="M212" s="6">
        <f t="shared" si="161"/>
        <v>36.604359909775916</v>
      </c>
      <c r="N212" s="6">
        <f t="shared" si="162"/>
        <v>36.604359909775916</v>
      </c>
      <c r="O212" s="51">
        <v>2.6</v>
      </c>
      <c r="P212" s="4">
        <v>0.3</v>
      </c>
      <c r="Q212" s="7"/>
      <c r="R212" s="7" t="s">
        <v>224</v>
      </c>
    </row>
    <row r="213" spans="1:18" s="8" customFormat="1" x14ac:dyDescent="0.2">
      <c r="A213" s="8">
        <v>100</v>
      </c>
      <c r="B213" s="33" t="s">
        <v>196</v>
      </c>
      <c r="C213" s="8" t="s">
        <v>22</v>
      </c>
      <c r="E213" s="9">
        <v>5</v>
      </c>
      <c r="F213" s="8">
        <v>15</v>
      </c>
      <c r="G213" s="8">
        <v>1000</v>
      </c>
      <c r="H213" s="8">
        <v>45</v>
      </c>
      <c r="I213" s="8">
        <v>1</v>
      </c>
      <c r="J213" s="8">
        <v>0.3</v>
      </c>
      <c r="K213" s="10">
        <f t="shared" si="159"/>
        <v>10.000000000000002</v>
      </c>
      <c r="L213" s="10">
        <f t="shared" si="160"/>
        <v>2.5000000000000004</v>
      </c>
      <c r="M213" s="10">
        <f t="shared" si="161"/>
        <v>36.604359909775916</v>
      </c>
      <c r="N213" s="10">
        <f t="shared" si="162"/>
        <v>36.604359909775916</v>
      </c>
      <c r="O213" s="50">
        <v>2.6</v>
      </c>
      <c r="P213" s="8">
        <v>0.3</v>
      </c>
      <c r="Q213" s="11"/>
      <c r="R213" s="11"/>
    </row>
    <row r="214" spans="1:18" s="4" customFormat="1" x14ac:dyDescent="0.2">
      <c r="A214" s="4">
        <v>100</v>
      </c>
      <c r="B214" s="4" t="s">
        <v>705</v>
      </c>
      <c r="C214" s="4" t="s">
        <v>251</v>
      </c>
      <c r="E214" s="5">
        <v>10</v>
      </c>
      <c r="F214" s="4">
        <v>15</v>
      </c>
      <c r="G214" s="4">
        <v>1000</v>
      </c>
      <c r="H214" s="4">
        <v>45</v>
      </c>
      <c r="I214" s="4">
        <v>1</v>
      </c>
      <c r="J214" s="4">
        <v>0.3</v>
      </c>
      <c r="K214" s="6">
        <f t="shared" si="159"/>
        <v>10.000000000000002</v>
      </c>
      <c r="L214" s="6">
        <f t="shared" si="160"/>
        <v>2.5000000000000004</v>
      </c>
      <c r="M214" s="6">
        <f t="shared" si="161"/>
        <v>36.604359909775916</v>
      </c>
      <c r="N214" s="6">
        <f t="shared" si="162"/>
        <v>36.604359909775916</v>
      </c>
      <c r="O214" s="51">
        <v>2.6</v>
      </c>
      <c r="P214" s="4">
        <v>0.3</v>
      </c>
      <c r="Q214" s="7"/>
      <c r="R214" s="7"/>
    </row>
    <row r="215" spans="1:18" s="8" customFormat="1" x14ac:dyDescent="0.2">
      <c r="A215" s="8">
        <v>100</v>
      </c>
      <c r="B215" s="8" t="s">
        <v>706</v>
      </c>
      <c r="C215" s="8" t="s">
        <v>251</v>
      </c>
      <c r="E215" s="9">
        <v>20</v>
      </c>
      <c r="F215" s="8">
        <v>15</v>
      </c>
      <c r="G215" s="8">
        <v>1000</v>
      </c>
      <c r="H215" s="8">
        <v>45</v>
      </c>
      <c r="I215" s="8">
        <v>1</v>
      </c>
      <c r="J215" s="8">
        <v>0.3</v>
      </c>
      <c r="K215" s="10">
        <f t="shared" si="159"/>
        <v>10.000000000000002</v>
      </c>
      <c r="L215" s="10">
        <f t="shared" si="160"/>
        <v>2.5000000000000004</v>
      </c>
      <c r="M215" s="10">
        <f t="shared" si="161"/>
        <v>36.604359909775916</v>
      </c>
      <c r="N215" s="10">
        <f t="shared" si="162"/>
        <v>36.604359909775916</v>
      </c>
      <c r="O215" s="50">
        <v>2.6</v>
      </c>
      <c r="P215" s="8">
        <v>0.3</v>
      </c>
      <c r="Q215" s="11" t="s">
        <v>695</v>
      </c>
      <c r="R215" s="11"/>
    </row>
    <row r="216" spans="1:18" s="4" customFormat="1" x14ac:dyDescent="0.2">
      <c r="A216" s="4">
        <v>100</v>
      </c>
      <c r="B216" s="70" t="s">
        <v>707</v>
      </c>
      <c r="C216" s="4" t="s">
        <v>251</v>
      </c>
      <c r="E216" s="5">
        <v>30</v>
      </c>
      <c r="F216" s="4">
        <v>15</v>
      </c>
      <c r="G216" s="4">
        <v>1000</v>
      </c>
      <c r="H216" s="4">
        <v>45</v>
      </c>
      <c r="I216" s="4">
        <v>1</v>
      </c>
      <c r="J216" s="4">
        <v>0.3</v>
      </c>
      <c r="K216" s="6">
        <f t="shared" si="159"/>
        <v>10.000000000000002</v>
      </c>
      <c r="L216" s="6">
        <f t="shared" si="160"/>
        <v>2.5000000000000004</v>
      </c>
      <c r="M216" s="6">
        <f t="shared" si="161"/>
        <v>36.604359909775916</v>
      </c>
      <c r="N216" s="6">
        <f t="shared" si="162"/>
        <v>36.604359909775916</v>
      </c>
      <c r="O216" s="51">
        <v>2.6</v>
      </c>
      <c r="P216" s="4">
        <v>0.3</v>
      </c>
      <c r="Q216" s="7" t="s">
        <v>698</v>
      </c>
      <c r="R216" s="7" t="s">
        <v>225</v>
      </c>
    </row>
    <row r="217" spans="1:18" s="8" customFormat="1" x14ac:dyDescent="0.2">
      <c r="A217" s="8">
        <v>100</v>
      </c>
      <c r="B217" s="8" t="s">
        <v>197</v>
      </c>
      <c r="C217" s="8" t="s">
        <v>22</v>
      </c>
      <c r="E217" s="9">
        <v>1</v>
      </c>
      <c r="F217" s="8">
        <v>15</v>
      </c>
      <c r="G217" s="8">
        <v>2000</v>
      </c>
      <c r="H217" s="8">
        <v>45</v>
      </c>
      <c r="I217" s="8">
        <v>1</v>
      </c>
      <c r="J217" s="8">
        <v>0.3</v>
      </c>
      <c r="K217" s="10">
        <f t="shared" si="159"/>
        <v>7.9370052598409977</v>
      </c>
      <c r="L217" s="10">
        <f t="shared" si="160"/>
        <v>1.9842513149602494</v>
      </c>
      <c r="M217" s="10">
        <f t="shared" si="161"/>
        <v>36.604359909775916</v>
      </c>
      <c r="N217" s="10">
        <f t="shared" si="162"/>
        <v>18.302179954887958</v>
      </c>
      <c r="O217" s="50">
        <v>2.6</v>
      </c>
      <c r="P217" s="8">
        <v>0.3</v>
      </c>
      <c r="Q217" s="11"/>
      <c r="R217" s="11" t="s">
        <v>226</v>
      </c>
    </row>
    <row r="218" spans="1:18" s="4" customFormat="1" x14ac:dyDescent="0.2">
      <c r="A218" s="4">
        <v>100</v>
      </c>
      <c r="B218" s="4" t="s">
        <v>198</v>
      </c>
      <c r="C218" s="4" t="s">
        <v>22</v>
      </c>
      <c r="E218" s="5">
        <v>10</v>
      </c>
      <c r="F218" s="4">
        <v>15</v>
      </c>
      <c r="G218" s="4">
        <v>2000</v>
      </c>
      <c r="H218" s="4">
        <v>45</v>
      </c>
      <c r="I218" s="4">
        <v>1</v>
      </c>
      <c r="J218" s="4">
        <v>0.3</v>
      </c>
      <c r="K218" s="6">
        <f t="shared" si="159"/>
        <v>7.9370052598409977</v>
      </c>
      <c r="L218" s="6">
        <f t="shared" si="160"/>
        <v>1.9842513149602494</v>
      </c>
      <c r="M218" s="6">
        <f t="shared" si="161"/>
        <v>36.604359909775916</v>
      </c>
      <c r="N218" s="6">
        <f t="shared" si="162"/>
        <v>18.302179954887958</v>
      </c>
      <c r="O218" s="51">
        <v>2.6</v>
      </c>
      <c r="P218" s="4">
        <v>0.3</v>
      </c>
      <c r="Q218" s="7" t="s">
        <v>710</v>
      </c>
      <c r="R218" s="7" t="s">
        <v>227</v>
      </c>
    </row>
    <row r="219" spans="1:18" s="8" customFormat="1" x14ac:dyDescent="0.2">
      <c r="A219" s="8">
        <v>100</v>
      </c>
      <c r="B219" s="8" t="s">
        <v>770</v>
      </c>
      <c r="C219" s="8" t="s">
        <v>22</v>
      </c>
      <c r="E219" s="9">
        <v>5</v>
      </c>
      <c r="F219" s="8">
        <v>15</v>
      </c>
      <c r="G219" s="8">
        <v>2000</v>
      </c>
      <c r="H219" s="8">
        <v>45</v>
      </c>
      <c r="I219" s="8">
        <v>1</v>
      </c>
      <c r="J219" s="8">
        <v>0.3</v>
      </c>
      <c r="K219" s="10">
        <f t="shared" si="159"/>
        <v>7.9370052598409977</v>
      </c>
      <c r="L219" s="10">
        <f t="shared" si="160"/>
        <v>1.9842513149602494</v>
      </c>
      <c r="M219" s="10">
        <f t="shared" si="161"/>
        <v>56.314399861193706</v>
      </c>
      <c r="N219" s="10">
        <f t="shared" si="162"/>
        <v>28.157199930596853</v>
      </c>
      <c r="O219" s="50">
        <v>4</v>
      </c>
      <c r="P219" s="8">
        <v>0.3</v>
      </c>
      <c r="Q219" s="11" t="s">
        <v>772</v>
      </c>
      <c r="R219" s="11"/>
    </row>
    <row r="220" spans="1:18" s="4" customFormat="1" x14ac:dyDescent="0.2">
      <c r="A220" s="4">
        <v>100</v>
      </c>
      <c r="B220" s="4" t="s">
        <v>771</v>
      </c>
      <c r="C220" s="4" t="s">
        <v>22</v>
      </c>
      <c r="E220" s="5">
        <v>5</v>
      </c>
      <c r="F220" s="4">
        <v>15</v>
      </c>
      <c r="G220" s="4">
        <v>2000</v>
      </c>
      <c r="H220" s="4">
        <v>45</v>
      </c>
      <c r="I220" s="4">
        <v>1</v>
      </c>
      <c r="J220" s="4">
        <v>0.3</v>
      </c>
      <c r="K220" s="6">
        <f t="shared" ref="K220" si="183">A220/(G220^(1/3))</f>
        <v>7.9370052598409977</v>
      </c>
      <c r="L220" s="6">
        <f t="shared" ref="L220" si="184">K220*0.25</f>
        <v>1.9842513149602494</v>
      </c>
      <c r="M220" s="6">
        <f t="shared" ref="M220" si="185">0.5*O220*1000*PI()*A220^3/6*(F220*1000)^2/4184000000000000</f>
        <v>84.471599791790567</v>
      </c>
      <c r="N220" s="6">
        <f t="shared" ref="N220" si="186">1000*M220/G220</f>
        <v>42.235799895895283</v>
      </c>
      <c r="O220" s="51">
        <v>6</v>
      </c>
      <c r="P220" s="4">
        <v>0.3</v>
      </c>
      <c r="Q220" s="7" t="s">
        <v>781</v>
      </c>
      <c r="R220" s="7"/>
    </row>
    <row r="221" spans="1:18" s="8" customFormat="1" x14ac:dyDescent="0.2">
      <c r="A221" s="8">
        <v>100</v>
      </c>
      <c r="B221" s="8" t="s">
        <v>774</v>
      </c>
      <c r="C221" s="8" t="s">
        <v>22</v>
      </c>
      <c r="E221" s="9">
        <v>10</v>
      </c>
      <c r="F221" s="8">
        <v>15</v>
      </c>
      <c r="G221" s="8">
        <v>2000</v>
      </c>
      <c r="H221" s="8">
        <v>45</v>
      </c>
      <c r="I221" s="8">
        <v>1</v>
      </c>
      <c r="J221" s="8">
        <v>0.3</v>
      </c>
      <c r="K221" s="10">
        <f t="shared" ref="K221" si="187">A221/(G221^(1/3))</f>
        <v>7.9370052598409977</v>
      </c>
      <c r="L221" s="10">
        <f t="shared" ref="L221" si="188">K221*0.25</f>
        <v>1.9842513149602494</v>
      </c>
      <c r="M221" s="10">
        <f t="shared" ref="M221" si="189">0.5*O221*1000*PI()*A221^3/6*(F221*1000)^2/4184000000000000</f>
        <v>84.471599791790567</v>
      </c>
      <c r="N221" s="10">
        <f t="shared" ref="N221" si="190">1000*M221/G221</f>
        <v>42.235799895895283</v>
      </c>
      <c r="O221" s="50">
        <v>6</v>
      </c>
      <c r="P221" s="8">
        <v>0.3</v>
      </c>
      <c r="Q221" s="11" t="s">
        <v>783</v>
      </c>
      <c r="R221" s="11"/>
    </row>
    <row r="222" spans="1:18" s="4" customFormat="1" x14ac:dyDescent="0.2">
      <c r="A222" s="4">
        <v>100</v>
      </c>
      <c r="B222" s="4" t="s">
        <v>199</v>
      </c>
      <c r="C222" s="4" t="s">
        <v>22</v>
      </c>
      <c r="E222" s="5">
        <v>1</v>
      </c>
      <c r="F222" s="4">
        <v>15</v>
      </c>
      <c r="G222" s="4">
        <v>4000</v>
      </c>
      <c r="H222" s="4">
        <v>45</v>
      </c>
      <c r="I222" s="4">
        <v>1</v>
      </c>
      <c r="J222" s="4">
        <v>0.3</v>
      </c>
      <c r="K222" s="6">
        <f t="shared" si="159"/>
        <v>6.299605249474368</v>
      </c>
      <c r="L222" s="6">
        <f t="shared" si="160"/>
        <v>1.574901312368592</v>
      </c>
      <c r="M222" s="6">
        <f t="shared" si="161"/>
        <v>36.604359909775916</v>
      </c>
      <c r="N222" s="6">
        <f t="shared" si="162"/>
        <v>9.1510899774439789</v>
      </c>
      <c r="O222" s="51">
        <v>2.6</v>
      </c>
      <c r="P222" s="4">
        <v>0.3</v>
      </c>
      <c r="Q222" s="7" t="s">
        <v>713</v>
      </c>
      <c r="R222" s="7" t="s">
        <v>228</v>
      </c>
    </row>
    <row r="223" spans="1:18" s="8" customFormat="1" x14ac:dyDescent="0.2">
      <c r="A223" s="8">
        <v>100</v>
      </c>
      <c r="B223" s="8" t="s">
        <v>200</v>
      </c>
      <c r="C223" s="8" t="s">
        <v>22</v>
      </c>
      <c r="E223" s="9">
        <v>10</v>
      </c>
      <c r="F223" s="8">
        <v>15</v>
      </c>
      <c r="G223" s="8">
        <v>4000</v>
      </c>
      <c r="H223" s="8">
        <v>45</v>
      </c>
      <c r="I223" s="8">
        <v>1</v>
      </c>
      <c r="J223" s="8">
        <v>0.3</v>
      </c>
      <c r="K223" s="10">
        <f t="shared" si="159"/>
        <v>6.299605249474368</v>
      </c>
      <c r="L223" s="10">
        <f t="shared" si="160"/>
        <v>1.574901312368592</v>
      </c>
      <c r="M223" s="10">
        <f t="shared" si="161"/>
        <v>36.604359909775916</v>
      </c>
      <c r="N223" s="10">
        <f t="shared" si="162"/>
        <v>9.1510899774439789</v>
      </c>
      <c r="O223" s="50">
        <v>2.6</v>
      </c>
      <c r="P223" s="8">
        <v>0.3</v>
      </c>
      <c r="Q223" s="11" t="s">
        <v>716</v>
      </c>
      <c r="R223" s="11" t="s">
        <v>229</v>
      </c>
    </row>
    <row r="224" spans="1:18" s="4" customFormat="1" x14ac:dyDescent="0.2">
      <c r="A224" s="4">
        <v>100</v>
      </c>
      <c r="B224" s="4" t="s">
        <v>773</v>
      </c>
      <c r="C224" s="4" t="s">
        <v>22</v>
      </c>
      <c r="E224" s="5">
        <v>5</v>
      </c>
      <c r="F224" s="4">
        <v>15</v>
      </c>
      <c r="G224" s="4">
        <v>4000</v>
      </c>
      <c r="H224" s="4">
        <v>45</v>
      </c>
      <c r="I224" s="4">
        <v>1</v>
      </c>
      <c r="J224" s="4">
        <v>0.3</v>
      </c>
      <c r="K224" s="6">
        <f t="shared" ref="K224" si="191">A224/(G224^(1/3))</f>
        <v>6.299605249474368</v>
      </c>
      <c r="L224" s="6">
        <f t="shared" ref="L224" si="192">K224*0.25</f>
        <v>1.574901312368592</v>
      </c>
      <c r="M224" s="6">
        <f t="shared" ref="M224" si="193">0.5*O224*1000*PI()*A224^3/6*(F224*1000)^2/4184000000000000</f>
        <v>56.314399861193706</v>
      </c>
      <c r="N224" s="6">
        <f t="shared" ref="N224" si="194">1000*M224/G224</f>
        <v>14.078599965298427</v>
      </c>
      <c r="O224" s="51">
        <v>4</v>
      </c>
      <c r="P224" s="4">
        <v>0.3</v>
      </c>
      <c r="Q224" s="7" t="s">
        <v>785</v>
      </c>
      <c r="R224" s="7"/>
    </row>
    <row r="225" spans="1:18" s="8" customFormat="1" x14ac:dyDescent="0.2">
      <c r="A225" s="8">
        <v>100</v>
      </c>
      <c r="B225" s="8" t="s">
        <v>775</v>
      </c>
      <c r="C225" s="8" t="s">
        <v>22</v>
      </c>
      <c r="E225" s="9">
        <v>10</v>
      </c>
      <c r="F225" s="8">
        <v>15</v>
      </c>
      <c r="G225" s="8">
        <v>4000</v>
      </c>
      <c r="H225" s="8">
        <v>45</v>
      </c>
      <c r="I225" s="8">
        <v>1</v>
      </c>
      <c r="J225" s="8">
        <v>0.3</v>
      </c>
      <c r="K225" s="10">
        <f t="shared" ref="K225" si="195">A225/(G225^(1/3))</f>
        <v>6.299605249474368</v>
      </c>
      <c r="L225" s="10">
        <f t="shared" ref="L225" si="196">K225*0.25</f>
        <v>1.574901312368592</v>
      </c>
      <c r="M225" s="10">
        <f t="shared" ref="M225" si="197">0.5*O225*1000*PI()*A225^3/6*(F225*1000)^2/4184000000000000</f>
        <v>56.314399861193706</v>
      </c>
      <c r="N225" s="10">
        <f t="shared" ref="N225" si="198">1000*M225/G225</f>
        <v>14.078599965298427</v>
      </c>
      <c r="O225" s="50">
        <v>4</v>
      </c>
      <c r="P225" s="8">
        <v>0.3</v>
      </c>
      <c r="Q225" s="11" t="s">
        <v>787</v>
      </c>
      <c r="R225" s="11"/>
    </row>
    <row r="226" spans="1:18" s="4" customFormat="1" x14ac:dyDescent="0.2">
      <c r="A226" s="4">
        <v>100</v>
      </c>
      <c r="B226" s="4" t="s">
        <v>201</v>
      </c>
      <c r="C226" s="4" t="s">
        <v>22</v>
      </c>
      <c r="E226" s="5">
        <v>1</v>
      </c>
      <c r="F226" s="4">
        <v>15</v>
      </c>
      <c r="G226" s="4">
        <v>8000</v>
      </c>
      <c r="H226" s="4">
        <v>45</v>
      </c>
      <c r="I226" s="4">
        <v>1</v>
      </c>
      <c r="J226" s="4">
        <v>0.3</v>
      </c>
      <c r="K226" s="6">
        <f t="shared" si="159"/>
        <v>5.0000000000000009</v>
      </c>
      <c r="L226" s="6">
        <f t="shared" si="160"/>
        <v>1.2500000000000002</v>
      </c>
      <c r="M226" s="6">
        <f t="shared" si="161"/>
        <v>36.604359909775916</v>
      </c>
      <c r="N226" s="6">
        <f t="shared" si="162"/>
        <v>4.5755449887219894</v>
      </c>
      <c r="O226" s="51">
        <v>2.6</v>
      </c>
      <c r="P226" s="4">
        <v>0.3</v>
      </c>
      <c r="Q226" s="7"/>
      <c r="R226" s="7" t="s">
        <v>230</v>
      </c>
    </row>
    <row r="227" spans="1:18" s="8" customFormat="1" x14ac:dyDescent="0.2">
      <c r="A227" s="8">
        <v>100</v>
      </c>
      <c r="B227" s="8" t="s">
        <v>202</v>
      </c>
      <c r="C227" s="8" t="s">
        <v>22</v>
      </c>
      <c r="E227" s="9">
        <v>10</v>
      </c>
      <c r="F227" s="8">
        <v>15</v>
      </c>
      <c r="G227" s="8">
        <v>8000</v>
      </c>
      <c r="H227" s="8">
        <v>45</v>
      </c>
      <c r="I227" s="8">
        <v>1</v>
      </c>
      <c r="J227" s="8">
        <v>0.3</v>
      </c>
      <c r="K227" s="10">
        <f t="shared" si="159"/>
        <v>5.0000000000000009</v>
      </c>
      <c r="L227" s="10">
        <f t="shared" si="160"/>
        <v>1.2500000000000002</v>
      </c>
      <c r="M227" s="10">
        <f t="shared" si="161"/>
        <v>36.604359909775916</v>
      </c>
      <c r="N227" s="10">
        <f t="shared" si="162"/>
        <v>4.5755449887219894</v>
      </c>
      <c r="O227" s="50">
        <v>2.6</v>
      </c>
      <c r="P227" s="8">
        <v>0.3</v>
      </c>
      <c r="Q227" s="11" t="s">
        <v>719</v>
      </c>
      <c r="R227" s="11" t="s">
        <v>231</v>
      </c>
    </row>
    <row r="228" spans="1:18" s="4" customFormat="1" x14ac:dyDescent="0.2">
      <c r="A228" s="4">
        <v>100</v>
      </c>
      <c r="B228" s="4" t="s">
        <v>776</v>
      </c>
      <c r="C228" s="4" t="s">
        <v>22</v>
      </c>
      <c r="E228" s="5">
        <v>5</v>
      </c>
      <c r="F228" s="4">
        <v>15</v>
      </c>
      <c r="G228" s="4">
        <v>8000</v>
      </c>
      <c r="H228" s="4">
        <v>45</v>
      </c>
      <c r="I228" s="4">
        <v>1</v>
      </c>
      <c r="J228" s="4">
        <v>0.3</v>
      </c>
      <c r="K228" s="6">
        <f t="shared" si="159"/>
        <v>5.0000000000000009</v>
      </c>
      <c r="L228" s="6">
        <f t="shared" si="160"/>
        <v>1.2500000000000002</v>
      </c>
      <c r="M228" s="6">
        <f t="shared" si="161"/>
        <v>56.314399861193706</v>
      </c>
      <c r="N228" s="6">
        <f t="shared" si="162"/>
        <v>7.0392999826492133</v>
      </c>
      <c r="O228" s="51">
        <v>4</v>
      </c>
      <c r="P228" s="4">
        <v>0.3</v>
      </c>
      <c r="Q228" s="7" t="s">
        <v>794</v>
      </c>
      <c r="R228" s="7"/>
    </row>
    <row r="229" spans="1:18" s="8" customFormat="1" x14ac:dyDescent="0.2">
      <c r="A229" s="8">
        <v>100</v>
      </c>
      <c r="B229" s="8" t="s">
        <v>777</v>
      </c>
      <c r="C229" s="8" t="s">
        <v>22</v>
      </c>
      <c r="E229" s="9">
        <v>10</v>
      </c>
      <c r="F229" s="8">
        <v>15</v>
      </c>
      <c r="G229" s="8">
        <v>8000</v>
      </c>
      <c r="H229" s="8">
        <v>45</v>
      </c>
      <c r="I229" s="8">
        <v>1</v>
      </c>
      <c r="J229" s="8">
        <v>0.3</v>
      </c>
      <c r="K229" s="10">
        <f t="shared" ref="K229:K230" si="199">A229/(G229^(1/3))</f>
        <v>5.0000000000000009</v>
      </c>
      <c r="L229" s="10">
        <f t="shared" ref="L229:L230" si="200">K229*0.25</f>
        <v>1.2500000000000002</v>
      </c>
      <c r="M229" s="10">
        <f t="shared" ref="M229:M230" si="201">0.5*O229*1000*PI()*A229^3/6*(F229*1000)^2/4184000000000000</f>
        <v>56.314399861193706</v>
      </c>
      <c r="N229" s="10">
        <f t="shared" ref="N229:N230" si="202">1000*M229/G229</f>
        <v>7.0392999826492133</v>
      </c>
      <c r="O229" s="50">
        <v>4</v>
      </c>
      <c r="P229" s="8">
        <v>0.3</v>
      </c>
      <c r="Q229" s="11" t="s">
        <v>796</v>
      </c>
      <c r="R229" s="11"/>
    </row>
    <row r="230" spans="1:18" s="4" customFormat="1" x14ac:dyDescent="0.2">
      <c r="A230" s="4">
        <v>100</v>
      </c>
      <c r="B230" s="4" t="s">
        <v>778</v>
      </c>
      <c r="C230" s="4" t="s">
        <v>22</v>
      </c>
      <c r="E230" s="5">
        <v>5</v>
      </c>
      <c r="F230" s="4">
        <v>15</v>
      </c>
      <c r="G230" s="4">
        <v>8000</v>
      </c>
      <c r="H230" s="4">
        <v>45</v>
      </c>
      <c r="I230" s="4">
        <v>1</v>
      </c>
      <c r="J230" s="4">
        <v>0.3</v>
      </c>
      <c r="K230" s="6">
        <f t="shared" si="199"/>
        <v>5.0000000000000009</v>
      </c>
      <c r="L230" s="6">
        <f t="shared" si="200"/>
        <v>1.2500000000000002</v>
      </c>
      <c r="M230" s="6">
        <f t="shared" si="201"/>
        <v>84.471599791790567</v>
      </c>
      <c r="N230" s="6">
        <f t="shared" si="202"/>
        <v>10.558949973973821</v>
      </c>
      <c r="O230" s="51">
        <v>6</v>
      </c>
      <c r="P230" s="4">
        <v>0.3</v>
      </c>
      <c r="Q230" s="7" t="s">
        <v>798</v>
      </c>
      <c r="R230" s="7"/>
    </row>
    <row r="231" spans="1:18" s="8" customFormat="1" x14ac:dyDescent="0.2">
      <c r="A231" s="8">
        <v>100</v>
      </c>
      <c r="B231" s="8" t="s">
        <v>779</v>
      </c>
      <c r="C231" s="8" t="s">
        <v>22</v>
      </c>
      <c r="E231" s="9">
        <v>10</v>
      </c>
      <c r="F231" s="8">
        <v>15</v>
      </c>
      <c r="G231" s="8">
        <v>8000</v>
      </c>
      <c r="H231" s="8">
        <v>45</v>
      </c>
      <c r="I231" s="8">
        <v>1</v>
      </c>
      <c r="J231" s="8">
        <v>0.3</v>
      </c>
      <c r="K231" s="10">
        <f t="shared" ref="K231" si="203">A231/(G231^(1/3))</f>
        <v>5.0000000000000009</v>
      </c>
      <c r="L231" s="10">
        <f t="shared" ref="L231" si="204">K231*0.25</f>
        <v>1.2500000000000002</v>
      </c>
      <c r="M231" s="10">
        <f t="shared" ref="M231" si="205">0.5*O231*1000*PI()*A231^3/6*(F231*1000)^2/4184000000000000</f>
        <v>84.471599791790567</v>
      </c>
      <c r="N231" s="10">
        <f t="shared" ref="N231" si="206">1000*M231/G231</f>
        <v>10.558949973973821</v>
      </c>
      <c r="O231" s="50">
        <v>6</v>
      </c>
      <c r="P231" s="8">
        <v>0.3</v>
      </c>
      <c r="Q231" s="11" t="s">
        <v>799</v>
      </c>
      <c r="R231" s="11"/>
    </row>
    <row r="232" spans="1:18" s="4" customFormat="1" x14ac:dyDescent="0.2">
      <c r="A232" s="4">
        <v>100</v>
      </c>
      <c r="B232" s="4" t="s">
        <v>203</v>
      </c>
      <c r="C232" s="4" t="s">
        <v>22</v>
      </c>
      <c r="E232" s="5">
        <v>1</v>
      </c>
      <c r="F232" s="4">
        <v>15</v>
      </c>
      <c r="G232" s="4">
        <v>12000</v>
      </c>
      <c r="H232" s="4">
        <v>45</v>
      </c>
      <c r="I232" s="4">
        <v>1</v>
      </c>
      <c r="J232" s="4">
        <v>0.3</v>
      </c>
      <c r="K232" s="6">
        <f t="shared" ref="K232:K267" si="207">A232/(G232^(1/3))</f>
        <v>4.3679023236814949</v>
      </c>
      <c r="L232" s="6">
        <f t="shared" ref="L232:L267" si="208">K232*0.25</f>
        <v>1.0919755809203737</v>
      </c>
      <c r="M232" s="6">
        <f t="shared" ref="M232:M267" si="209">0.5*O232*1000*PI()*A232^3/6*(F232*1000)^2/4184000000000000</f>
        <v>36.604359909775916</v>
      </c>
      <c r="N232" s="6">
        <f t="shared" ref="N232:N267" si="210">1000*M232/G232</f>
        <v>3.0503633258146596</v>
      </c>
      <c r="O232" s="51">
        <v>2.6</v>
      </c>
      <c r="P232" s="4">
        <v>0.3</v>
      </c>
      <c r="Q232" s="7"/>
      <c r="R232" s="7" t="s">
        <v>232</v>
      </c>
    </row>
    <row r="233" spans="1:18" s="8" customFormat="1" x14ac:dyDescent="0.2">
      <c r="A233" s="8">
        <v>100</v>
      </c>
      <c r="B233" s="8" t="s">
        <v>204</v>
      </c>
      <c r="C233" s="8" t="s">
        <v>22</v>
      </c>
      <c r="E233" s="9">
        <v>10</v>
      </c>
      <c r="F233" s="8">
        <v>15</v>
      </c>
      <c r="G233" s="8">
        <v>12000</v>
      </c>
      <c r="H233" s="8">
        <v>45</v>
      </c>
      <c r="I233" s="8">
        <v>1</v>
      </c>
      <c r="J233" s="8">
        <v>0.3</v>
      </c>
      <c r="K233" s="10">
        <f t="shared" si="207"/>
        <v>4.3679023236814949</v>
      </c>
      <c r="L233" s="10">
        <f t="shared" si="208"/>
        <v>1.0919755809203737</v>
      </c>
      <c r="M233" s="10">
        <f t="shared" si="209"/>
        <v>36.604359909775916</v>
      </c>
      <c r="N233" s="10">
        <f t="shared" si="210"/>
        <v>3.0503633258146596</v>
      </c>
      <c r="O233" s="50">
        <v>2.6</v>
      </c>
      <c r="P233" s="8">
        <v>0.3</v>
      </c>
      <c r="Q233" s="11" t="s">
        <v>722</v>
      </c>
      <c r="R233" s="11" t="s">
        <v>233</v>
      </c>
    </row>
    <row r="234" spans="1:18" s="4" customFormat="1" x14ac:dyDescent="0.2">
      <c r="A234" s="4">
        <v>100</v>
      </c>
      <c r="B234" s="4" t="s">
        <v>748</v>
      </c>
      <c r="C234" s="4" t="s">
        <v>251</v>
      </c>
      <c r="E234" s="5">
        <v>1</v>
      </c>
      <c r="F234" s="4">
        <v>15</v>
      </c>
      <c r="G234" s="4">
        <v>30000</v>
      </c>
      <c r="H234" s="4">
        <v>45</v>
      </c>
      <c r="I234" s="4">
        <v>1</v>
      </c>
      <c r="J234" s="4">
        <v>0.3</v>
      </c>
      <c r="K234" s="6">
        <f t="shared" si="207"/>
        <v>3.2182979486854326</v>
      </c>
      <c r="L234" s="6">
        <f t="shared" si="208"/>
        <v>0.80457448717135815</v>
      </c>
      <c r="M234" s="6">
        <f t="shared" si="209"/>
        <v>36.604359909775916</v>
      </c>
      <c r="N234" s="6">
        <f t="shared" si="210"/>
        <v>1.2201453303258638</v>
      </c>
      <c r="O234" s="51">
        <v>2.6</v>
      </c>
      <c r="P234" s="4">
        <v>0.3</v>
      </c>
      <c r="Q234" s="7" t="s">
        <v>812</v>
      </c>
      <c r="R234" s="7"/>
    </row>
    <row r="235" spans="1:18" s="8" customFormat="1" x14ac:dyDescent="0.2">
      <c r="A235" s="8">
        <v>100</v>
      </c>
      <c r="B235" s="8" t="s">
        <v>749</v>
      </c>
      <c r="C235" s="8" t="s">
        <v>251</v>
      </c>
      <c r="E235" s="9">
        <v>5</v>
      </c>
      <c r="F235" s="8">
        <v>15</v>
      </c>
      <c r="G235" s="8">
        <v>30000</v>
      </c>
      <c r="H235" s="8">
        <v>45</v>
      </c>
      <c r="I235" s="8">
        <v>1</v>
      </c>
      <c r="J235" s="8">
        <v>0.3</v>
      </c>
      <c r="K235" s="10">
        <f t="shared" si="207"/>
        <v>3.2182979486854326</v>
      </c>
      <c r="L235" s="10">
        <f t="shared" si="208"/>
        <v>0.80457448717135815</v>
      </c>
      <c r="M235" s="10">
        <f t="shared" si="209"/>
        <v>36.604359909775916</v>
      </c>
      <c r="N235" s="10">
        <f t="shared" si="210"/>
        <v>1.2201453303258638</v>
      </c>
      <c r="O235" s="50">
        <v>2.6</v>
      </c>
      <c r="P235" s="8">
        <v>0.3</v>
      </c>
      <c r="Q235" s="11" t="s">
        <v>815</v>
      </c>
      <c r="R235" s="11"/>
    </row>
    <row r="236" spans="1:18" s="4" customFormat="1" x14ac:dyDescent="0.2">
      <c r="A236" s="4">
        <v>100</v>
      </c>
      <c r="B236" s="4" t="s">
        <v>750</v>
      </c>
      <c r="C236" s="4" t="s">
        <v>251</v>
      </c>
      <c r="E236" s="5">
        <v>10</v>
      </c>
      <c r="F236" s="4">
        <v>15</v>
      </c>
      <c r="G236" s="4">
        <v>30000</v>
      </c>
      <c r="H236" s="4">
        <v>45</v>
      </c>
      <c r="I236" s="4">
        <v>1</v>
      </c>
      <c r="J236" s="4">
        <v>0.3</v>
      </c>
      <c r="K236" s="6">
        <f t="shared" ref="K236:K239" si="211">A236/(G236^(1/3))</f>
        <v>3.2182979486854326</v>
      </c>
      <c r="L236" s="6">
        <f t="shared" ref="L236:L239" si="212">K236*0.25</f>
        <v>0.80457448717135815</v>
      </c>
      <c r="M236" s="6">
        <f t="shared" ref="M236:M239" si="213">0.5*O236*1000*PI()*A236^3/6*(F236*1000)^2/4184000000000000</f>
        <v>36.604359909775916</v>
      </c>
      <c r="N236" s="6">
        <f t="shared" ref="N236:N239" si="214">1000*M236/G236</f>
        <v>1.2201453303258638</v>
      </c>
      <c r="O236" s="51">
        <v>2.6</v>
      </c>
      <c r="P236" s="4">
        <v>0.3</v>
      </c>
      <c r="Q236" s="7" t="s">
        <v>818</v>
      </c>
      <c r="R236" s="7"/>
    </row>
    <row r="237" spans="1:18" s="8" customFormat="1" x14ac:dyDescent="0.2">
      <c r="A237" s="8">
        <v>100</v>
      </c>
      <c r="B237" s="8" t="s">
        <v>754</v>
      </c>
      <c r="C237" s="8" t="s">
        <v>251</v>
      </c>
      <c r="E237" s="9">
        <v>1</v>
      </c>
      <c r="F237" s="8">
        <v>15</v>
      </c>
      <c r="G237" s="8">
        <v>30000</v>
      </c>
      <c r="H237" s="8">
        <v>45</v>
      </c>
      <c r="I237" s="8">
        <v>1</v>
      </c>
      <c r="J237" s="8">
        <v>0.3</v>
      </c>
      <c r="K237" s="10">
        <f t="shared" si="211"/>
        <v>3.2182979486854326</v>
      </c>
      <c r="L237" s="10">
        <f t="shared" si="212"/>
        <v>0.80457448717135815</v>
      </c>
      <c r="M237" s="10">
        <f t="shared" si="213"/>
        <v>56.314399861193706</v>
      </c>
      <c r="N237" s="10">
        <f t="shared" si="214"/>
        <v>1.8771466620397903</v>
      </c>
      <c r="O237" s="50">
        <v>4</v>
      </c>
      <c r="P237" s="8">
        <v>0.3</v>
      </c>
      <c r="Q237" s="11" t="s">
        <v>821</v>
      </c>
      <c r="R237" s="11"/>
    </row>
    <row r="238" spans="1:18" s="4" customFormat="1" x14ac:dyDescent="0.2">
      <c r="A238" s="4">
        <v>100</v>
      </c>
      <c r="B238" s="4" t="s">
        <v>755</v>
      </c>
      <c r="C238" s="4" t="s">
        <v>251</v>
      </c>
      <c r="E238" s="5">
        <v>5</v>
      </c>
      <c r="F238" s="4">
        <v>15</v>
      </c>
      <c r="G238" s="4">
        <v>30000</v>
      </c>
      <c r="H238" s="4">
        <v>45</v>
      </c>
      <c r="I238" s="4">
        <v>1</v>
      </c>
      <c r="J238" s="4">
        <v>0.3</v>
      </c>
      <c r="K238" s="6">
        <f t="shared" si="211"/>
        <v>3.2182979486854326</v>
      </c>
      <c r="L238" s="6">
        <f t="shared" si="212"/>
        <v>0.80457448717135815</v>
      </c>
      <c r="M238" s="6">
        <f t="shared" si="213"/>
        <v>56.314399861193706</v>
      </c>
      <c r="N238" s="6">
        <f t="shared" si="214"/>
        <v>1.8771466620397903</v>
      </c>
      <c r="O238" s="51">
        <v>4</v>
      </c>
      <c r="P238" s="4">
        <v>0.3</v>
      </c>
      <c r="Q238" s="7" t="s">
        <v>824</v>
      </c>
      <c r="R238" s="7"/>
    </row>
    <row r="239" spans="1:18" s="8" customFormat="1" x14ac:dyDescent="0.2">
      <c r="A239" s="8">
        <v>100</v>
      </c>
      <c r="B239" s="8" t="s">
        <v>756</v>
      </c>
      <c r="C239" s="8" t="s">
        <v>251</v>
      </c>
      <c r="E239" s="9">
        <v>10</v>
      </c>
      <c r="F239" s="8">
        <v>15</v>
      </c>
      <c r="G239" s="8">
        <v>30000</v>
      </c>
      <c r="H239" s="8">
        <v>45</v>
      </c>
      <c r="I239" s="8">
        <v>1</v>
      </c>
      <c r="J239" s="8">
        <v>0.3</v>
      </c>
      <c r="K239" s="10">
        <f t="shared" si="211"/>
        <v>3.2182979486854326</v>
      </c>
      <c r="L239" s="10">
        <f t="shared" si="212"/>
        <v>0.80457448717135815</v>
      </c>
      <c r="M239" s="10">
        <f t="shared" si="213"/>
        <v>56.314399861193706</v>
      </c>
      <c r="N239" s="10">
        <f t="shared" si="214"/>
        <v>1.8771466620397903</v>
      </c>
      <c r="O239" s="50">
        <v>4</v>
      </c>
      <c r="P239" s="8">
        <v>0.3</v>
      </c>
      <c r="Q239" s="11" t="s">
        <v>827</v>
      </c>
      <c r="R239" s="11"/>
    </row>
    <row r="240" spans="1:18" s="4" customFormat="1" x14ac:dyDescent="0.2">
      <c r="A240" s="4">
        <v>100</v>
      </c>
      <c r="B240" s="4" t="s">
        <v>760</v>
      </c>
      <c r="C240" s="4" t="s">
        <v>251</v>
      </c>
      <c r="E240" s="5">
        <v>1</v>
      </c>
      <c r="F240" s="4">
        <v>15</v>
      </c>
      <c r="G240" s="4">
        <v>50000</v>
      </c>
      <c r="H240" s="4">
        <v>45</v>
      </c>
      <c r="I240" s="4">
        <v>1</v>
      </c>
      <c r="J240" s="4">
        <v>0.3</v>
      </c>
      <c r="K240" s="6">
        <f t="shared" ref="K240" si="215">A240/(G240^(1/3))</f>
        <v>2.7144176165949077</v>
      </c>
      <c r="L240" s="6">
        <f t="shared" ref="L240" si="216">K240*0.25</f>
        <v>0.67860440414872691</v>
      </c>
      <c r="M240" s="6">
        <f t="shared" ref="M240" si="217">0.5*O240*1000*PI()*A240^3/6*(F240*1000)^2/4184000000000000</f>
        <v>84.471599791790567</v>
      </c>
      <c r="N240" s="6">
        <f t="shared" ref="N240" si="218">1000*M240/G240</f>
        <v>1.6894319958358113</v>
      </c>
      <c r="O240" s="51">
        <v>6</v>
      </c>
      <c r="P240" s="4">
        <v>0.3</v>
      </c>
      <c r="Q240" s="7" t="s">
        <v>829</v>
      </c>
      <c r="R240" s="7"/>
    </row>
    <row r="241" spans="1:18" s="8" customFormat="1" x14ac:dyDescent="0.2">
      <c r="A241" s="8">
        <v>100</v>
      </c>
      <c r="B241" s="8" t="s">
        <v>761</v>
      </c>
      <c r="C241" s="8" t="s">
        <v>251</v>
      </c>
      <c r="E241" s="9">
        <v>5</v>
      </c>
      <c r="F241" s="8">
        <v>15</v>
      </c>
      <c r="G241" s="8">
        <v>50000</v>
      </c>
      <c r="H241" s="8">
        <v>45</v>
      </c>
      <c r="I241" s="8">
        <v>1</v>
      </c>
      <c r="J241" s="8">
        <v>0.3</v>
      </c>
      <c r="K241" s="10">
        <f t="shared" ref="K241:K243" si="219">A241/(G241^(1/3))</f>
        <v>2.7144176165949077</v>
      </c>
      <c r="L241" s="10">
        <f t="shared" ref="L241:L243" si="220">K241*0.25</f>
        <v>0.67860440414872691</v>
      </c>
      <c r="M241" s="10">
        <f t="shared" ref="M241:M243" si="221">0.5*O241*1000*PI()*A241^3/6*(F241*1000)^2/4184000000000000</f>
        <v>84.471599791790567</v>
      </c>
      <c r="N241" s="10">
        <f t="shared" ref="N241:N243" si="222">1000*M241/G241</f>
        <v>1.6894319958358113</v>
      </c>
      <c r="O241" s="50">
        <v>6</v>
      </c>
      <c r="P241" s="8">
        <v>0.3</v>
      </c>
      <c r="Q241" s="11" t="s">
        <v>831</v>
      </c>
      <c r="R241" s="11"/>
    </row>
    <row r="242" spans="1:18" s="4" customFormat="1" x14ac:dyDescent="0.2">
      <c r="A242" s="4">
        <v>100</v>
      </c>
      <c r="B242" s="4" t="s">
        <v>762</v>
      </c>
      <c r="C242" s="4" t="s">
        <v>251</v>
      </c>
      <c r="E242" s="5">
        <v>10</v>
      </c>
      <c r="F242" s="4">
        <v>15</v>
      </c>
      <c r="G242" s="4">
        <v>50000</v>
      </c>
      <c r="H242" s="4">
        <v>45</v>
      </c>
      <c r="I242" s="4">
        <v>1</v>
      </c>
      <c r="J242" s="4">
        <v>0.3</v>
      </c>
      <c r="K242" s="6">
        <f t="shared" si="219"/>
        <v>2.7144176165949077</v>
      </c>
      <c r="L242" s="6">
        <f t="shared" si="220"/>
        <v>0.67860440414872691</v>
      </c>
      <c r="M242" s="6">
        <f t="shared" si="221"/>
        <v>84.471599791790567</v>
      </c>
      <c r="N242" s="6">
        <f t="shared" si="222"/>
        <v>1.6894319958358113</v>
      </c>
      <c r="O242" s="51">
        <v>6</v>
      </c>
      <c r="P242" s="4">
        <v>0.3</v>
      </c>
      <c r="Q242" s="7" t="s">
        <v>833</v>
      </c>
      <c r="R242" s="7"/>
    </row>
    <row r="243" spans="1:18" s="8" customFormat="1" x14ac:dyDescent="0.2">
      <c r="A243" s="8">
        <v>100</v>
      </c>
      <c r="B243" s="8" t="s">
        <v>767</v>
      </c>
      <c r="C243" s="8" t="s">
        <v>251</v>
      </c>
      <c r="E243" s="9">
        <v>1</v>
      </c>
      <c r="F243" s="8">
        <v>15</v>
      </c>
      <c r="G243" s="8">
        <v>60000</v>
      </c>
      <c r="H243" s="8">
        <v>45</v>
      </c>
      <c r="I243" s="8">
        <v>1</v>
      </c>
      <c r="J243" s="8">
        <v>0.3</v>
      </c>
      <c r="K243" s="10">
        <f t="shared" si="219"/>
        <v>2.5543647746451765</v>
      </c>
      <c r="L243" s="10">
        <f t="shared" si="220"/>
        <v>0.63859119366129413</v>
      </c>
      <c r="M243" s="10">
        <f t="shared" si="221"/>
        <v>91.510899774439793</v>
      </c>
      <c r="N243" s="10">
        <f t="shared" si="222"/>
        <v>1.5251816629073298</v>
      </c>
      <c r="O243" s="50">
        <v>6.5</v>
      </c>
      <c r="P243" s="8">
        <v>0.3</v>
      </c>
      <c r="Q243" s="11" t="s">
        <v>838</v>
      </c>
      <c r="R243" s="11"/>
    </row>
    <row r="244" spans="1:18" s="4" customFormat="1" x14ac:dyDescent="0.2">
      <c r="A244" s="4">
        <v>100</v>
      </c>
      <c r="B244" s="4" t="s">
        <v>768</v>
      </c>
      <c r="C244" s="4" t="s">
        <v>251</v>
      </c>
      <c r="E244" s="5">
        <v>5</v>
      </c>
      <c r="F244" s="4">
        <v>15</v>
      </c>
      <c r="G244" s="4">
        <v>60000</v>
      </c>
      <c r="H244" s="4">
        <v>45</v>
      </c>
      <c r="I244" s="4">
        <v>1</v>
      </c>
      <c r="J244" s="4">
        <v>0.3</v>
      </c>
      <c r="K244" s="6">
        <f t="shared" ref="K244" si="223">A244/(G244^(1/3))</f>
        <v>2.5543647746451765</v>
      </c>
      <c r="L244" s="6">
        <f t="shared" ref="L244" si="224">K244*0.25</f>
        <v>0.63859119366129413</v>
      </c>
      <c r="M244" s="6">
        <f t="shared" ref="M244" si="225">0.5*O244*1000*PI()*A244^3/6*(F244*1000)^2/4184000000000000</f>
        <v>91.510899774439793</v>
      </c>
      <c r="N244" s="6">
        <f t="shared" ref="N244" si="226">1000*M244/G244</f>
        <v>1.5251816629073298</v>
      </c>
      <c r="O244" s="51">
        <v>6.5</v>
      </c>
      <c r="P244" s="4">
        <v>0.3</v>
      </c>
      <c r="Q244" s="7" t="s">
        <v>839</v>
      </c>
      <c r="R244" s="7"/>
    </row>
    <row r="245" spans="1:18" s="8" customFormat="1" x14ac:dyDescent="0.2">
      <c r="A245" s="8">
        <v>100</v>
      </c>
      <c r="B245" s="8" t="s">
        <v>769</v>
      </c>
      <c r="C245" s="8" t="s">
        <v>251</v>
      </c>
      <c r="E245" s="9">
        <v>10</v>
      </c>
      <c r="F245" s="8">
        <v>15</v>
      </c>
      <c r="G245" s="8">
        <v>60000</v>
      </c>
      <c r="H245" s="8">
        <v>45</v>
      </c>
      <c r="I245" s="8">
        <v>1</v>
      </c>
      <c r="J245" s="8">
        <v>0.3</v>
      </c>
      <c r="K245" s="10">
        <f t="shared" ref="K245" si="227">A245/(G245^(1/3))</f>
        <v>2.5543647746451765</v>
      </c>
      <c r="L245" s="10">
        <f t="shared" ref="L245" si="228">K245*0.25</f>
        <v>0.63859119366129413</v>
      </c>
      <c r="M245" s="10">
        <f t="shared" ref="M245" si="229">0.5*O245*1000*PI()*A245^3/6*(F245*1000)^2/4184000000000000</f>
        <v>91.510899774439793</v>
      </c>
      <c r="N245" s="10">
        <f t="shared" ref="N245" si="230">1000*M245/G245</f>
        <v>1.5251816629073298</v>
      </c>
      <c r="O245" s="50">
        <v>6.5</v>
      </c>
      <c r="P245" s="8">
        <v>0.3</v>
      </c>
      <c r="Q245" s="11" t="s">
        <v>840</v>
      </c>
      <c r="R245" s="11"/>
    </row>
    <row r="246" spans="1:18" s="20" customFormat="1" x14ac:dyDescent="0.2">
      <c r="A246" s="20">
        <v>100</v>
      </c>
      <c r="B246" s="20" t="s">
        <v>692</v>
      </c>
      <c r="C246" s="20" t="s">
        <v>251</v>
      </c>
      <c r="E246" s="21">
        <v>1</v>
      </c>
      <c r="F246" s="20">
        <v>20</v>
      </c>
      <c r="G246" s="20">
        <v>1000</v>
      </c>
      <c r="H246" s="20">
        <v>45</v>
      </c>
      <c r="I246" s="20">
        <v>1</v>
      </c>
      <c r="J246" s="20">
        <v>0.3</v>
      </c>
      <c r="K246" s="22">
        <f t="shared" si="207"/>
        <v>10.000000000000002</v>
      </c>
      <c r="L246" s="22">
        <f t="shared" si="208"/>
        <v>2.5000000000000004</v>
      </c>
      <c r="M246" s="22">
        <f t="shared" si="209"/>
        <v>65.074417617379396</v>
      </c>
      <c r="N246" s="22">
        <f t="shared" si="210"/>
        <v>65.074417617379396</v>
      </c>
      <c r="O246" s="52">
        <v>2.6</v>
      </c>
      <c r="P246" s="20">
        <v>0.3</v>
      </c>
      <c r="Q246" s="23" t="s">
        <v>691</v>
      </c>
      <c r="R246" s="23" t="s">
        <v>205</v>
      </c>
    </row>
    <row r="247" spans="1:18" s="24" customFormat="1" x14ac:dyDescent="0.2">
      <c r="A247" s="24">
        <v>100</v>
      </c>
      <c r="B247" s="24" t="s">
        <v>193</v>
      </c>
      <c r="C247" s="24" t="s">
        <v>22</v>
      </c>
      <c r="E247" s="25">
        <v>2</v>
      </c>
      <c r="F247" s="24">
        <v>20</v>
      </c>
      <c r="G247" s="24">
        <v>1000</v>
      </c>
      <c r="H247" s="24">
        <v>45</v>
      </c>
      <c r="I247" s="24">
        <v>1</v>
      </c>
      <c r="J247" s="24">
        <v>0.3</v>
      </c>
      <c r="K247" s="26">
        <f t="shared" si="207"/>
        <v>10.000000000000002</v>
      </c>
      <c r="L247" s="26">
        <f t="shared" si="208"/>
        <v>2.5000000000000004</v>
      </c>
      <c r="M247" s="26">
        <f t="shared" si="209"/>
        <v>65.074417617379396</v>
      </c>
      <c r="N247" s="26">
        <f t="shared" si="210"/>
        <v>65.074417617379396</v>
      </c>
      <c r="O247" s="53">
        <v>2.6</v>
      </c>
      <c r="P247" s="24">
        <v>0.3</v>
      </c>
      <c r="Q247" s="27"/>
      <c r="R247" s="27" t="s">
        <v>206</v>
      </c>
    </row>
    <row r="248" spans="1:18" s="20" customFormat="1" x14ac:dyDescent="0.2">
      <c r="A248" s="20">
        <v>100</v>
      </c>
      <c r="B248" s="29" t="s">
        <v>194</v>
      </c>
      <c r="C248" s="20" t="s">
        <v>22</v>
      </c>
      <c r="E248" s="21">
        <v>3</v>
      </c>
      <c r="F248" s="20">
        <v>20</v>
      </c>
      <c r="G248" s="20">
        <v>1000</v>
      </c>
      <c r="H248" s="20">
        <v>45</v>
      </c>
      <c r="I248" s="20">
        <v>1</v>
      </c>
      <c r="J248" s="20">
        <v>0.3</v>
      </c>
      <c r="K248" s="22">
        <f t="shared" si="207"/>
        <v>10.000000000000002</v>
      </c>
      <c r="L248" s="22">
        <f t="shared" si="208"/>
        <v>2.5000000000000004</v>
      </c>
      <c r="M248" s="22">
        <f t="shared" si="209"/>
        <v>65.074417617379396</v>
      </c>
      <c r="N248" s="22">
        <f t="shared" si="210"/>
        <v>65.074417617379396</v>
      </c>
      <c r="O248" s="52">
        <v>2.6</v>
      </c>
      <c r="P248" s="20">
        <v>0.3</v>
      </c>
      <c r="Q248" s="23"/>
      <c r="R248" s="23" t="s">
        <v>207</v>
      </c>
    </row>
    <row r="249" spans="1:18" s="24" customFormat="1" x14ac:dyDescent="0.2">
      <c r="A249" s="24">
        <v>100</v>
      </c>
      <c r="B249" s="24" t="s">
        <v>195</v>
      </c>
      <c r="C249" s="24" t="s">
        <v>22</v>
      </c>
      <c r="E249" s="25">
        <v>4</v>
      </c>
      <c r="F249" s="24">
        <v>20</v>
      </c>
      <c r="G249" s="24">
        <v>1000</v>
      </c>
      <c r="H249" s="24">
        <v>45</v>
      </c>
      <c r="I249" s="24">
        <v>1</v>
      </c>
      <c r="J249" s="24">
        <v>0.3</v>
      </c>
      <c r="K249" s="26">
        <f t="shared" si="207"/>
        <v>10.000000000000002</v>
      </c>
      <c r="L249" s="26">
        <f t="shared" si="208"/>
        <v>2.5000000000000004</v>
      </c>
      <c r="M249" s="26">
        <f t="shared" si="209"/>
        <v>65.074417617379396</v>
      </c>
      <c r="N249" s="26">
        <f t="shared" si="210"/>
        <v>65.074417617379396</v>
      </c>
      <c r="O249" s="53">
        <v>2.6</v>
      </c>
      <c r="P249" s="24">
        <v>0.3</v>
      </c>
      <c r="Q249" s="27"/>
      <c r="R249" s="27" t="s">
        <v>208</v>
      </c>
    </row>
    <row r="250" spans="1:18" s="20" customFormat="1" x14ac:dyDescent="0.2">
      <c r="A250" s="20">
        <v>100</v>
      </c>
      <c r="B250" s="20" t="s">
        <v>693</v>
      </c>
      <c r="C250" s="20" t="s">
        <v>251</v>
      </c>
      <c r="E250" s="21">
        <v>5</v>
      </c>
      <c r="F250" s="20">
        <v>20</v>
      </c>
      <c r="G250" s="20">
        <v>1000</v>
      </c>
      <c r="H250" s="20">
        <v>45</v>
      </c>
      <c r="I250" s="20">
        <v>1</v>
      </c>
      <c r="J250" s="20">
        <v>0.3</v>
      </c>
      <c r="K250" s="22">
        <f t="shared" si="207"/>
        <v>10.000000000000002</v>
      </c>
      <c r="L250" s="22">
        <f t="shared" si="208"/>
        <v>2.5000000000000004</v>
      </c>
      <c r="M250" s="22">
        <f t="shared" si="209"/>
        <v>65.074417617379396</v>
      </c>
      <c r="N250" s="22">
        <f t="shared" si="210"/>
        <v>65.074417617379396</v>
      </c>
      <c r="O250" s="52">
        <v>2.6</v>
      </c>
      <c r="P250" s="20">
        <v>0.3</v>
      </c>
      <c r="Q250" s="23" t="s">
        <v>803</v>
      </c>
      <c r="R250" s="23" t="s">
        <v>209</v>
      </c>
    </row>
    <row r="251" spans="1:18" s="24" customFormat="1" x14ac:dyDescent="0.2">
      <c r="A251" s="24">
        <v>100</v>
      </c>
      <c r="B251" s="24" t="s">
        <v>700</v>
      </c>
      <c r="C251" s="24" t="s">
        <v>251</v>
      </c>
      <c r="E251" s="25">
        <v>10</v>
      </c>
      <c r="F251" s="24">
        <v>20</v>
      </c>
      <c r="G251" s="24">
        <v>1000</v>
      </c>
      <c r="H251" s="24">
        <v>45</v>
      </c>
      <c r="I251" s="24">
        <v>1</v>
      </c>
      <c r="J251" s="24">
        <v>0.3</v>
      </c>
      <c r="K251" s="26">
        <f t="shared" si="207"/>
        <v>10.000000000000002</v>
      </c>
      <c r="L251" s="26">
        <f t="shared" si="208"/>
        <v>2.5000000000000004</v>
      </c>
      <c r="M251" s="26">
        <f t="shared" si="209"/>
        <v>65.074417617379396</v>
      </c>
      <c r="N251" s="26">
        <f t="shared" si="210"/>
        <v>65.074417617379396</v>
      </c>
      <c r="O251" s="53">
        <v>2.6</v>
      </c>
      <c r="P251" s="24">
        <v>0.3</v>
      </c>
      <c r="Q251" s="27" t="s">
        <v>804</v>
      </c>
      <c r="R251" s="27" t="s">
        <v>210</v>
      </c>
    </row>
    <row r="252" spans="1:18" s="20" customFormat="1" x14ac:dyDescent="0.2">
      <c r="A252" s="20">
        <v>100</v>
      </c>
      <c r="B252" s="20" t="s">
        <v>708</v>
      </c>
      <c r="C252" s="20" t="s">
        <v>251</v>
      </c>
      <c r="E252" s="21">
        <v>20</v>
      </c>
      <c r="F252" s="20">
        <v>20</v>
      </c>
      <c r="G252" s="20">
        <v>1000</v>
      </c>
      <c r="H252" s="20">
        <v>45</v>
      </c>
      <c r="I252" s="20">
        <v>1</v>
      </c>
      <c r="J252" s="20">
        <v>0.3</v>
      </c>
      <c r="K252" s="22">
        <f t="shared" si="207"/>
        <v>10.000000000000002</v>
      </c>
      <c r="L252" s="22">
        <f t="shared" si="208"/>
        <v>2.5000000000000004</v>
      </c>
      <c r="M252" s="22">
        <f t="shared" si="209"/>
        <v>65.074417617379396</v>
      </c>
      <c r="N252" s="22">
        <f t="shared" si="210"/>
        <v>65.074417617379396</v>
      </c>
      <c r="O252" s="52">
        <v>2.6</v>
      </c>
      <c r="P252" s="20">
        <v>0.3</v>
      </c>
      <c r="Q252" s="23" t="s">
        <v>696</v>
      </c>
      <c r="R252" s="23" t="s">
        <v>211</v>
      </c>
    </row>
    <row r="253" spans="1:18" s="24" customFormat="1" x14ac:dyDescent="0.2">
      <c r="A253" s="24">
        <v>100</v>
      </c>
      <c r="B253" s="69" t="s">
        <v>701</v>
      </c>
      <c r="C253" s="24" t="s">
        <v>251</v>
      </c>
      <c r="E253" s="25">
        <v>30</v>
      </c>
      <c r="F253" s="24">
        <v>20</v>
      </c>
      <c r="G253" s="24">
        <v>1000</v>
      </c>
      <c r="H253" s="24">
        <v>45</v>
      </c>
      <c r="I253" s="24">
        <v>1</v>
      </c>
      <c r="J253" s="24">
        <v>0.3</v>
      </c>
      <c r="K253" s="26">
        <f t="shared" si="207"/>
        <v>10.000000000000002</v>
      </c>
      <c r="L253" s="26">
        <f t="shared" si="208"/>
        <v>2.5000000000000004</v>
      </c>
      <c r="M253" s="26">
        <f t="shared" si="209"/>
        <v>65.074417617379396</v>
      </c>
      <c r="N253" s="26">
        <f t="shared" si="210"/>
        <v>65.074417617379396</v>
      </c>
      <c r="O253" s="53">
        <v>2.6</v>
      </c>
      <c r="P253" s="24">
        <v>0.3</v>
      </c>
      <c r="Q253" s="27" t="s">
        <v>699</v>
      </c>
      <c r="R253" s="27" t="s">
        <v>212</v>
      </c>
    </row>
    <row r="254" spans="1:18" s="20" customFormat="1" x14ac:dyDescent="0.2">
      <c r="A254" s="20">
        <v>100</v>
      </c>
      <c r="B254" s="20" t="s">
        <v>740</v>
      </c>
      <c r="C254" s="20" t="s">
        <v>251</v>
      </c>
      <c r="E254" s="21">
        <v>1</v>
      </c>
      <c r="F254" s="20">
        <v>20</v>
      </c>
      <c r="G254" s="20">
        <v>2000</v>
      </c>
      <c r="H254" s="20">
        <v>45</v>
      </c>
      <c r="I254" s="20">
        <v>1</v>
      </c>
      <c r="J254" s="20">
        <v>0.3</v>
      </c>
      <c r="K254" s="22">
        <f t="shared" si="207"/>
        <v>7.9370052598409977</v>
      </c>
      <c r="L254" s="22">
        <f t="shared" si="208"/>
        <v>1.9842513149602494</v>
      </c>
      <c r="M254" s="22">
        <f t="shared" si="209"/>
        <v>65.074417617379396</v>
      </c>
      <c r="N254" s="22">
        <f t="shared" si="210"/>
        <v>32.537208808689698</v>
      </c>
      <c r="O254" s="52">
        <v>2.6</v>
      </c>
      <c r="P254" s="20">
        <v>0.3</v>
      </c>
      <c r="Q254" s="23" t="s">
        <v>805</v>
      </c>
      <c r="R254" s="23" t="s">
        <v>213</v>
      </c>
    </row>
    <row r="255" spans="1:18" s="24" customFormat="1" x14ac:dyDescent="0.2">
      <c r="A255" s="24">
        <v>100</v>
      </c>
      <c r="B255" s="24" t="s">
        <v>741</v>
      </c>
      <c r="C255" s="24" t="s">
        <v>251</v>
      </c>
      <c r="E255" s="25">
        <v>5</v>
      </c>
      <c r="F255" s="24">
        <v>20</v>
      </c>
      <c r="G255" s="24">
        <v>2000</v>
      </c>
      <c r="H255" s="24">
        <v>45</v>
      </c>
      <c r="I255" s="24">
        <v>1</v>
      </c>
      <c r="J255" s="24">
        <v>0.3</v>
      </c>
      <c r="K255" s="26">
        <f t="shared" ref="K255" si="231">A255/(G255^(1/3))</f>
        <v>7.9370052598409977</v>
      </c>
      <c r="L255" s="26">
        <f t="shared" ref="L255" si="232">K255*0.25</f>
        <v>1.9842513149602494</v>
      </c>
      <c r="M255" s="26">
        <f t="shared" ref="M255" si="233">0.5*O255*1000*PI()*A255^3/6*(F255*1000)^2/4184000000000000</f>
        <v>65.074417617379396</v>
      </c>
      <c r="N255" s="26">
        <f t="shared" ref="N255" si="234">1000*M255/G255</f>
        <v>32.537208808689698</v>
      </c>
      <c r="O255" s="53">
        <v>2.6</v>
      </c>
      <c r="P255" s="24">
        <v>0.3</v>
      </c>
      <c r="Q255" s="27" t="s">
        <v>806</v>
      </c>
      <c r="R255" s="27"/>
    </row>
    <row r="256" spans="1:18" s="20" customFormat="1" x14ac:dyDescent="0.2">
      <c r="A256" s="20">
        <v>100</v>
      </c>
      <c r="B256" s="20" t="s">
        <v>198</v>
      </c>
      <c r="C256" s="20" t="s">
        <v>22</v>
      </c>
      <c r="E256" s="21">
        <v>10</v>
      </c>
      <c r="F256" s="20">
        <v>20</v>
      </c>
      <c r="G256" s="20">
        <v>2000</v>
      </c>
      <c r="H256" s="20">
        <v>45</v>
      </c>
      <c r="I256" s="20">
        <v>1</v>
      </c>
      <c r="J256" s="20">
        <v>0.3</v>
      </c>
      <c r="K256" s="22">
        <f t="shared" si="207"/>
        <v>7.9370052598409977</v>
      </c>
      <c r="L256" s="22">
        <f t="shared" si="208"/>
        <v>1.9842513149602494</v>
      </c>
      <c r="M256" s="22">
        <f t="shared" si="209"/>
        <v>65.074417617379396</v>
      </c>
      <c r="N256" s="22">
        <f t="shared" si="210"/>
        <v>32.537208808689698</v>
      </c>
      <c r="O256" s="52">
        <v>2.6</v>
      </c>
      <c r="P256" s="20">
        <v>0.3</v>
      </c>
      <c r="Q256" s="23" t="s">
        <v>711</v>
      </c>
      <c r="R256" s="23" t="s">
        <v>214</v>
      </c>
    </row>
    <row r="257" spans="1:18" s="24" customFormat="1" x14ac:dyDescent="0.2">
      <c r="A257" s="24">
        <v>100</v>
      </c>
      <c r="B257" s="24" t="s">
        <v>199</v>
      </c>
      <c r="C257" s="24" t="s">
        <v>22</v>
      </c>
      <c r="E257" s="25">
        <v>1</v>
      </c>
      <c r="F257" s="24">
        <v>20</v>
      </c>
      <c r="G257" s="24">
        <v>4000</v>
      </c>
      <c r="H257" s="24">
        <v>45</v>
      </c>
      <c r="I257" s="24">
        <v>1</v>
      </c>
      <c r="J257" s="24">
        <v>0.3</v>
      </c>
      <c r="K257" s="26">
        <f t="shared" si="207"/>
        <v>6.299605249474368</v>
      </c>
      <c r="L257" s="26">
        <f t="shared" si="208"/>
        <v>1.574901312368592</v>
      </c>
      <c r="M257" s="26">
        <f t="shared" si="209"/>
        <v>65.074417617379396</v>
      </c>
      <c r="N257" s="26">
        <f t="shared" si="210"/>
        <v>16.268604404344849</v>
      </c>
      <c r="O257" s="53">
        <v>2.6</v>
      </c>
      <c r="P257" s="24">
        <v>0.3</v>
      </c>
      <c r="Q257" s="27" t="s">
        <v>714</v>
      </c>
      <c r="R257" s="27" t="s">
        <v>215</v>
      </c>
    </row>
    <row r="258" spans="1:18" s="20" customFormat="1" x14ac:dyDescent="0.2">
      <c r="A258" s="20">
        <v>100</v>
      </c>
      <c r="B258" s="20" t="s">
        <v>200</v>
      </c>
      <c r="C258" s="20" t="s">
        <v>22</v>
      </c>
      <c r="E258" s="21">
        <v>10</v>
      </c>
      <c r="F258" s="20">
        <v>20</v>
      </c>
      <c r="G258" s="20">
        <v>4000</v>
      </c>
      <c r="H258" s="20">
        <v>45</v>
      </c>
      <c r="I258" s="20">
        <v>1</v>
      </c>
      <c r="J258" s="20">
        <v>0.3</v>
      </c>
      <c r="K258" s="22">
        <f t="shared" si="207"/>
        <v>6.299605249474368</v>
      </c>
      <c r="L258" s="22">
        <f t="shared" si="208"/>
        <v>1.574901312368592</v>
      </c>
      <c r="M258" s="22">
        <f t="shared" si="209"/>
        <v>65.074417617379396</v>
      </c>
      <c r="N258" s="22">
        <f t="shared" si="210"/>
        <v>16.268604404344849</v>
      </c>
      <c r="O258" s="52">
        <v>2.6</v>
      </c>
      <c r="P258" s="20">
        <v>0.3</v>
      </c>
      <c r="Q258" s="23" t="s">
        <v>717</v>
      </c>
      <c r="R258" s="23" t="s">
        <v>216</v>
      </c>
    </row>
    <row r="259" spans="1:18" s="24" customFormat="1" x14ac:dyDescent="0.2">
      <c r="A259" s="24">
        <v>100</v>
      </c>
      <c r="B259" s="24" t="s">
        <v>742</v>
      </c>
      <c r="C259" s="24" t="s">
        <v>251</v>
      </c>
      <c r="E259" s="25">
        <v>1</v>
      </c>
      <c r="F259" s="24">
        <v>20</v>
      </c>
      <c r="G259" s="24">
        <v>5000</v>
      </c>
      <c r="H259" s="24">
        <v>45</v>
      </c>
      <c r="I259" s="24">
        <v>1</v>
      </c>
      <c r="J259" s="24">
        <v>0.3</v>
      </c>
      <c r="K259" s="26">
        <f t="shared" ref="K259" si="235">A259/(G259^(1/3))</f>
        <v>5.8480354764257312</v>
      </c>
      <c r="L259" s="26">
        <f t="shared" ref="L259" si="236">K259*0.25</f>
        <v>1.4620088691064328</v>
      </c>
      <c r="M259" s="26">
        <f t="shared" ref="M259" si="237">0.5*O259*1000*PI()*A259^3/6*(F259*1000)^2/4184000000000000</f>
        <v>65.074417617379396</v>
      </c>
      <c r="N259" s="26">
        <f t="shared" ref="N259" si="238">1000*M259/G259</f>
        <v>13.014883523475879</v>
      </c>
      <c r="O259" s="53">
        <v>2.6</v>
      </c>
      <c r="P259" s="24">
        <v>0.3</v>
      </c>
      <c r="Q259" s="27" t="s">
        <v>807</v>
      </c>
      <c r="R259" s="27"/>
    </row>
    <row r="260" spans="1:18" s="20" customFormat="1" x14ac:dyDescent="0.2">
      <c r="A260" s="20">
        <v>100</v>
      </c>
      <c r="B260" s="20" t="s">
        <v>743</v>
      </c>
      <c r="C260" s="20" t="s">
        <v>251</v>
      </c>
      <c r="E260" s="21">
        <v>10</v>
      </c>
      <c r="F260" s="20">
        <v>20</v>
      </c>
      <c r="G260" s="20">
        <v>5000</v>
      </c>
      <c r="H260" s="20">
        <v>45</v>
      </c>
      <c r="I260" s="20">
        <v>1</v>
      </c>
      <c r="J260" s="20">
        <v>0.3</v>
      </c>
      <c r="K260" s="22">
        <f t="shared" ref="K260" si="239">A260/(G260^(1/3))</f>
        <v>5.8480354764257312</v>
      </c>
      <c r="L260" s="22">
        <f t="shared" ref="L260" si="240">K260*0.25</f>
        <v>1.4620088691064328</v>
      </c>
      <c r="M260" s="22">
        <f t="shared" ref="M260" si="241">0.5*O260*1000*PI()*A260^3/6*(F260*1000)^2/4184000000000000</f>
        <v>65.074417617379396</v>
      </c>
      <c r="N260" s="22">
        <f t="shared" ref="N260" si="242">1000*M260/G260</f>
        <v>13.014883523475879</v>
      </c>
      <c r="O260" s="52">
        <v>2.6</v>
      </c>
      <c r="P260" s="20">
        <v>0.3</v>
      </c>
      <c r="Q260" s="23" t="s">
        <v>808</v>
      </c>
      <c r="R260" s="23"/>
    </row>
    <row r="261" spans="1:18" s="24" customFormat="1" x14ac:dyDescent="0.2">
      <c r="A261" s="24">
        <v>100</v>
      </c>
      <c r="B261" s="24" t="s">
        <v>792</v>
      </c>
      <c r="C261" s="24" t="s">
        <v>22</v>
      </c>
      <c r="E261" s="25">
        <v>1</v>
      </c>
      <c r="F261" s="24">
        <v>20</v>
      </c>
      <c r="G261" s="24">
        <v>8000</v>
      </c>
      <c r="H261" s="24">
        <v>45</v>
      </c>
      <c r="I261" s="24">
        <v>1</v>
      </c>
      <c r="J261" s="24">
        <v>0.3</v>
      </c>
      <c r="K261" s="26">
        <f t="shared" si="207"/>
        <v>5.0000000000000009</v>
      </c>
      <c r="L261" s="26">
        <f t="shared" si="208"/>
        <v>1.2500000000000002</v>
      </c>
      <c r="M261" s="26">
        <f t="shared" si="209"/>
        <v>65.074417617379396</v>
      </c>
      <c r="N261" s="26">
        <f t="shared" si="210"/>
        <v>8.1343022021724245</v>
      </c>
      <c r="O261" s="53">
        <v>2.6</v>
      </c>
      <c r="P261" s="24">
        <v>0.3</v>
      </c>
      <c r="Q261" s="27" t="s">
        <v>791</v>
      </c>
      <c r="R261" s="27" t="s">
        <v>217</v>
      </c>
    </row>
    <row r="262" spans="1:18" s="20" customFormat="1" x14ac:dyDescent="0.2">
      <c r="A262" s="20">
        <v>100</v>
      </c>
      <c r="B262" s="20" t="s">
        <v>202</v>
      </c>
      <c r="C262" s="20" t="s">
        <v>22</v>
      </c>
      <c r="E262" s="21">
        <v>10</v>
      </c>
      <c r="F262" s="20">
        <v>20</v>
      </c>
      <c r="G262" s="20">
        <v>8000</v>
      </c>
      <c r="H262" s="20">
        <v>45</v>
      </c>
      <c r="I262" s="20">
        <v>1</v>
      </c>
      <c r="J262" s="20">
        <v>0.3</v>
      </c>
      <c r="K262" s="22">
        <f t="shared" si="207"/>
        <v>5.0000000000000009</v>
      </c>
      <c r="L262" s="22">
        <f t="shared" si="208"/>
        <v>1.2500000000000002</v>
      </c>
      <c r="M262" s="22">
        <f t="shared" si="209"/>
        <v>65.074417617379396</v>
      </c>
      <c r="N262" s="22">
        <f t="shared" si="210"/>
        <v>8.1343022021724245</v>
      </c>
      <c r="O262" s="52">
        <v>2.6</v>
      </c>
      <c r="P262" s="20">
        <v>0.3</v>
      </c>
      <c r="Q262" s="23" t="s">
        <v>720</v>
      </c>
      <c r="R262" s="23" t="s">
        <v>218</v>
      </c>
    </row>
    <row r="263" spans="1:18" s="24" customFormat="1" x14ac:dyDescent="0.2">
      <c r="A263" s="24">
        <v>100</v>
      </c>
      <c r="B263" s="24" t="s">
        <v>744</v>
      </c>
      <c r="C263" s="24" t="s">
        <v>251</v>
      </c>
      <c r="E263" s="25">
        <v>1</v>
      </c>
      <c r="F263" s="24">
        <v>20</v>
      </c>
      <c r="G263" s="24">
        <v>10000</v>
      </c>
      <c r="H263" s="24">
        <v>45</v>
      </c>
      <c r="I263" s="24">
        <v>1</v>
      </c>
      <c r="J263" s="24">
        <v>0.3</v>
      </c>
      <c r="K263" s="26">
        <f t="shared" si="207"/>
        <v>4.6415888336127775</v>
      </c>
      <c r="L263" s="26">
        <f t="shared" si="208"/>
        <v>1.1603972084031944</v>
      </c>
      <c r="M263" s="26">
        <f t="shared" si="209"/>
        <v>65.074417617379396</v>
      </c>
      <c r="N263" s="26">
        <f t="shared" si="210"/>
        <v>6.5074417617379394</v>
      </c>
      <c r="O263" s="53">
        <v>2.6</v>
      </c>
      <c r="P263" s="24">
        <v>0.3</v>
      </c>
      <c r="Q263" s="27" t="s">
        <v>809</v>
      </c>
      <c r="R263" s="27"/>
    </row>
    <row r="264" spans="1:18" s="20" customFormat="1" x14ac:dyDescent="0.2">
      <c r="A264" s="20">
        <v>100</v>
      </c>
      <c r="B264" s="20" t="s">
        <v>745</v>
      </c>
      <c r="C264" s="20" t="s">
        <v>251</v>
      </c>
      <c r="E264" s="21">
        <v>10</v>
      </c>
      <c r="F264" s="20">
        <v>20</v>
      </c>
      <c r="G264" s="20">
        <v>10000</v>
      </c>
      <c r="H264" s="20">
        <v>45</v>
      </c>
      <c r="I264" s="20">
        <v>1</v>
      </c>
      <c r="J264" s="20">
        <v>0.3</v>
      </c>
      <c r="K264" s="22">
        <f t="shared" ref="K264" si="243">A264/(G264^(1/3))</f>
        <v>4.6415888336127775</v>
      </c>
      <c r="L264" s="22">
        <f t="shared" ref="L264" si="244">K264*0.25</f>
        <v>1.1603972084031944</v>
      </c>
      <c r="M264" s="22">
        <f t="shared" ref="M264" si="245">0.5*O264*1000*PI()*A264^3/6*(F264*1000)^2/4184000000000000</f>
        <v>65.074417617379396</v>
      </c>
      <c r="N264" s="22">
        <f t="shared" ref="N264" si="246">1000*M264/G264</f>
        <v>6.5074417617379394</v>
      </c>
      <c r="O264" s="52">
        <v>2.6</v>
      </c>
      <c r="P264" s="20">
        <v>0.3</v>
      </c>
      <c r="Q264" s="23" t="s">
        <v>810</v>
      </c>
      <c r="R264" s="23"/>
    </row>
    <row r="265" spans="1:18" s="24" customFormat="1" x14ac:dyDescent="0.2">
      <c r="A265" s="24">
        <v>100</v>
      </c>
      <c r="B265" s="24" t="s">
        <v>737</v>
      </c>
      <c r="C265" s="24" t="s">
        <v>22</v>
      </c>
      <c r="E265" s="25">
        <v>1</v>
      </c>
      <c r="F265" s="24">
        <v>20</v>
      </c>
      <c r="G265" s="24">
        <v>12000</v>
      </c>
      <c r="H265" s="24">
        <v>45</v>
      </c>
      <c r="I265" s="24">
        <v>1</v>
      </c>
      <c r="J265" s="24">
        <v>0.3</v>
      </c>
      <c r="K265" s="26">
        <f t="shared" si="207"/>
        <v>4.3679023236814949</v>
      </c>
      <c r="L265" s="26">
        <f t="shared" si="208"/>
        <v>1.0919755809203737</v>
      </c>
      <c r="M265" s="26">
        <f t="shared" si="209"/>
        <v>65.074417617379396</v>
      </c>
      <c r="N265" s="26">
        <f t="shared" si="210"/>
        <v>5.4228681347816163</v>
      </c>
      <c r="O265" s="53">
        <v>2.6</v>
      </c>
      <c r="P265" s="24">
        <v>0.3</v>
      </c>
      <c r="Q265" s="27" t="s">
        <v>800</v>
      </c>
      <c r="R265" s="27" t="s">
        <v>219</v>
      </c>
    </row>
    <row r="266" spans="1:18" s="20" customFormat="1" x14ac:dyDescent="0.2">
      <c r="A266" s="20">
        <v>100</v>
      </c>
      <c r="B266" s="20" t="s">
        <v>204</v>
      </c>
      <c r="C266" s="20" t="s">
        <v>22</v>
      </c>
      <c r="E266" s="21">
        <v>10</v>
      </c>
      <c r="F266" s="20">
        <v>20</v>
      </c>
      <c r="G266" s="20">
        <v>12000</v>
      </c>
      <c r="H266" s="20">
        <v>45</v>
      </c>
      <c r="I266" s="20">
        <v>1</v>
      </c>
      <c r="J266" s="20">
        <v>0.3</v>
      </c>
      <c r="K266" s="22">
        <f t="shared" si="207"/>
        <v>4.3679023236814949</v>
      </c>
      <c r="L266" s="22">
        <f t="shared" si="208"/>
        <v>1.0919755809203737</v>
      </c>
      <c r="M266" s="22">
        <f t="shared" si="209"/>
        <v>65.074417617379396</v>
      </c>
      <c r="N266" s="22">
        <f t="shared" si="210"/>
        <v>5.4228681347816163</v>
      </c>
      <c r="O266" s="52">
        <v>2.6</v>
      </c>
      <c r="P266" s="20">
        <v>0.3</v>
      </c>
      <c r="Q266" s="23" t="s">
        <v>723</v>
      </c>
      <c r="R266" s="23" t="s">
        <v>220</v>
      </c>
    </row>
    <row r="267" spans="1:18" s="24" customFormat="1" x14ac:dyDescent="0.2">
      <c r="A267" s="24">
        <v>100</v>
      </c>
      <c r="B267" s="24" t="s">
        <v>738</v>
      </c>
      <c r="C267" s="24" t="s">
        <v>22</v>
      </c>
      <c r="E267" s="25">
        <v>5</v>
      </c>
      <c r="F267" s="24">
        <v>20</v>
      </c>
      <c r="G267" s="24">
        <v>12000</v>
      </c>
      <c r="H267" s="24">
        <v>45</v>
      </c>
      <c r="I267" s="24">
        <v>1</v>
      </c>
      <c r="J267" s="24">
        <v>0.3</v>
      </c>
      <c r="K267" s="26">
        <f t="shared" si="207"/>
        <v>4.3679023236814949</v>
      </c>
      <c r="L267" s="26">
        <f t="shared" si="208"/>
        <v>1.0919755809203737</v>
      </c>
      <c r="M267" s="26">
        <f t="shared" si="209"/>
        <v>100.11448864212214</v>
      </c>
      <c r="N267" s="26">
        <f t="shared" si="210"/>
        <v>8.3428740535101795</v>
      </c>
      <c r="O267" s="53">
        <v>4</v>
      </c>
      <c r="P267" s="24">
        <v>0.3</v>
      </c>
      <c r="Q267" s="27" t="s">
        <v>801</v>
      </c>
      <c r="R267" s="27"/>
    </row>
    <row r="268" spans="1:18" s="20" customFormat="1" x14ac:dyDescent="0.2">
      <c r="A268" s="20">
        <v>100</v>
      </c>
      <c r="B268" s="20" t="s">
        <v>739</v>
      </c>
      <c r="C268" s="20" t="s">
        <v>22</v>
      </c>
      <c r="E268" s="21">
        <v>5</v>
      </c>
      <c r="F268" s="20">
        <v>20</v>
      </c>
      <c r="G268" s="20">
        <v>12000</v>
      </c>
      <c r="H268" s="20">
        <v>45</v>
      </c>
      <c r="I268" s="20">
        <v>1</v>
      </c>
      <c r="J268" s="20">
        <v>0.3</v>
      </c>
      <c r="K268" s="22">
        <f t="shared" ref="K268:K269" si="247">A268/(G268^(1/3))</f>
        <v>4.3679023236814949</v>
      </c>
      <c r="L268" s="22">
        <f t="shared" ref="L268:L269" si="248">K268*0.25</f>
        <v>1.0919755809203737</v>
      </c>
      <c r="M268" s="22">
        <f t="shared" ref="M268:M269" si="249">0.5*O268*1000*PI()*A268^3/6*(F268*1000)^2/4184000000000000</f>
        <v>150.17173296318322</v>
      </c>
      <c r="N268" s="22">
        <f t="shared" ref="N268:N269" si="250">1000*M268/G268</f>
        <v>12.514311080265269</v>
      </c>
      <c r="O268" s="52">
        <v>6</v>
      </c>
      <c r="P268" s="20">
        <v>0.3</v>
      </c>
      <c r="Q268" s="23" t="s">
        <v>802</v>
      </c>
      <c r="R268" s="23"/>
    </row>
    <row r="269" spans="1:18" s="24" customFormat="1" x14ac:dyDescent="0.2">
      <c r="A269" s="24">
        <v>100</v>
      </c>
      <c r="B269" s="24" t="s">
        <v>746</v>
      </c>
      <c r="C269" s="24" t="s">
        <v>251</v>
      </c>
      <c r="E269" s="25">
        <v>1</v>
      </c>
      <c r="F269" s="24">
        <v>20</v>
      </c>
      <c r="G269" s="24">
        <v>30000</v>
      </c>
      <c r="H269" s="24">
        <v>45</v>
      </c>
      <c r="I269" s="24">
        <v>1</v>
      </c>
      <c r="J269" s="24">
        <v>0.3</v>
      </c>
      <c r="K269" s="26">
        <f t="shared" si="247"/>
        <v>3.2182979486854326</v>
      </c>
      <c r="L269" s="26">
        <f t="shared" si="248"/>
        <v>0.80457448717135815</v>
      </c>
      <c r="M269" s="26">
        <f t="shared" si="249"/>
        <v>65.074417617379396</v>
      </c>
      <c r="N269" s="26">
        <f t="shared" si="250"/>
        <v>2.1691472539126466</v>
      </c>
      <c r="O269" s="53">
        <v>2.6</v>
      </c>
      <c r="P269" s="24">
        <v>0.3</v>
      </c>
      <c r="Q269" s="27" t="s">
        <v>813</v>
      </c>
      <c r="R269" s="27"/>
    </row>
    <row r="270" spans="1:18" s="20" customFormat="1" x14ac:dyDescent="0.2">
      <c r="A270" s="20">
        <v>100</v>
      </c>
      <c r="B270" s="20" t="s">
        <v>751</v>
      </c>
      <c r="C270" s="20" t="s">
        <v>251</v>
      </c>
      <c r="E270" s="21">
        <v>5</v>
      </c>
      <c r="F270" s="20">
        <v>20</v>
      </c>
      <c r="G270" s="20">
        <v>30000</v>
      </c>
      <c r="H270" s="20">
        <v>45</v>
      </c>
      <c r="I270" s="20">
        <v>1</v>
      </c>
      <c r="J270" s="20">
        <v>0.3</v>
      </c>
      <c r="K270" s="22">
        <f t="shared" ref="K270" si="251">A270/(G270^(1/3))</f>
        <v>3.2182979486854326</v>
      </c>
      <c r="L270" s="22">
        <f t="shared" ref="L270" si="252">K270*0.25</f>
        <v>0.80457448717135815</v>
      </c>
      <c r="M270" s="22">
        <f t="shared" ref="M270" si="253">0.5*O270*1000*PI()*A270^3/6*(F270*1000)^2/4184000000000000</f>
        <v>65.074417617379396</v>
      </c>
      <c r="N270" s="22">
        <f t="shared" ref="N270" si="254">1000*M270/G270</f>
        <v>2.1691472539126466</v>
      </c>
      <c r="O270" s="52">
        <v>2.6</v>
      </c>
      <c r="P270" s="20">
        <v>0.3</v>
      </c>
      <c r="Q270" s="23" t="s">
        <v>816</v>
      </c>
      <c r="R270" s="23"/>
    </row>
    <row r="271" spans="1:18" s="24" customFormat="1" x14ac:dyDescent="0.2">
      <c r="A271" s="24">
        <v>100</v>
      </c>
      <c r="B271" s="24" t="s">
        <v>752</v>
      </c>
      <c r="C271" s="24" t="s">
        <v>251</v>
      </c>
      <c r="E271" s="25">
        <v>10</v>
      </c>
      <c r="F271" s="24">
        <v>20</v>
      </c>
      <c r="G271" s="24">
        <v>30000</v>
      </c>
      <c r="H271" s="24">
        <v>45</v>
      </c>
      <c r="I271" s="24">
        <v>1</v>
      </c>
      <c r="J271" s="24">
        <v>0.3</v>
      </c>
      <c r="K271" s="26">
        <f t="shared" ref="K271:K277" si="255">A271/(G271^(1/3))</f>
        <v>3.2182979486854326</v>
      </c>
      <c r="L271" s="26">
        <f t="shared" ref="L271:L277" si="256">K271*0.25</f>
        <v>0.80457448717135815</v>
      </c>
      <c r="M271" s="26">
        <f t="shared" ref="M271:M277" si="257">0.5*O271*1000*PI()*A271^3/6*(F271*1000)^2/4184000000000000</f>
        <v>65.074417617379396</v>
      </c>
      <c r="N271" s="26">
        <f t="shared" ref="N271:N277" si="258">1000*M271/G271</f>
        <v>2.1691472539126466</v>
      </c>
      <c r="O271" s="53">
        <v>2.6</v>
      </c>
      <c r="P271" s="24">
        <v>0.3</v>
      </c>
      <c r="Q271" s="27" t="s">
        <v>819</v>
      </c>
      <c r="R271" s="27"/>
    </row>
    <row r="272" spans="1:18" s="20" customFormat="1" x14ac:dyDescent="0.2">
      <c r="A272" s="20">
        <v>100</v>
      </c>
      <c r="B272" s="20" t="s">
        <v>757</v>
      </c>
      <c r="C272" s="20" t="s">
        <v>251</v>
      </c>
      <c r="E272" s="21">
        <v>1</v>
      </c>
      <c r="F272" s="20">
        <v>20</v>
      </c>
      <c r="G272" s="20">
        <v>30000</v>
      </c>
      <c r="H272" s="20">
        <v>45</v>
      </c>
      <c r="I272" s="20">
        <v>1</v>
      </c>
      <c r="J272" s="20">
        <v>0.3</v>
      </c>
      <c r="K272" s="22">
        <f t="shared" si="255"/>
        <v>3.2182979486854326</v>
      </c>
      <c r="L272" s="22">
        <f t="shared" si="256"/>
        <v>0.80457448717135815</v>
      </c>
      <c r="M272" s="22">
        <f t="shared" si="257"/>
        <v>100.11448864212214</v>
      </c>
      <c r="N272" s="22">
        <f t="shared" si="258"/>
        <v>3.3371496214040715</v>
      </c>
      <c r="O272" s="52">
        <v>4</v>
      </c>
      <c r="P272" s="20">
        <v>0.3</v>
      </c>
      <c r="Q272" s="23" t="s">
        <v>822</v>
      </c>
      <c r="R272" s="23"/>
    </row>
    <row r="273" spans="1:18" s="24" customFormat="1" x14ac:dyDescent="0.2">
      <c r="A273" s="24">
        <v>100</v>
      </c>
      <c r="B273" s="24" t="s">
        <v>758</v>
      </c>
      <c r="C273" s="24" t="s">
        <v>251</v>
      </c>
      <c r="E273" s="25">
        <v>5</v>
      </c>
      <c r="F273" s="24">
        <v>20</v>
      </c>
      <c r="G273" s="24">
        <v>30000</v>
      </c>
      <c r="H273" s="24">
        <v>45</v>
      </c>
      <c r="I273" s="24">
        <v>1</v>
      </c>
      <c r="J273" s="24">
        <v>0.3</v>
      </c>
      <c r="K273" s="26">
        <f t="shared" si="255"/>
        <v>3.2182979486854326</v>
      </c>
      <c r="L273" s="26">
        <f t="shared" si="256"/>
        <v>0.80457448717135815</v>
      </c>
      <c r="M273" s="26">
        <f t="shared" si="257"/>
        <v>100.11448864212214</v>
      </c>
      <c r="N273" s="26">
        <f t="shared" si="258"/>
        <v>3.3371496214040715</v>
      </c>
      <c r="O273" s="53">
        <v>4</v>
      </c>
      <c r="P273" s="24">
        <v>0.3</v>
      </c>
      <c r="Q273" s="27" t="s">
        <v>825</v>
      </c>
      <c r="R273" s="27"/>
    </row>
    <row r="274" spans="1:18" s="20" customFormat="1" x14ac:dyDescent="0.2">
      <c r="A274" s="20">
        <v>100</v>
      </c>
      <c r="B274" s="20" t="s">
        <v>759</v>
      </c>
      <c r="C274" s="20" t="s">
        <v>251</v>
      </c>
      <c r="E274" s="21">
        <v>10</v>
      </c>
      <c r="F274" s="20">
        <v>20</v>
      </c>
      <c r="G274" s="20">
        <v>30000</v>
      </c>
      <c r="H274" s="20">
        <v>45</v>
      </c>
      <c r="I274" s="20">
        <v>1</v>
      </c>
      <c r="J274" s="20">
        <v>0.3</v>
      </c>
      <c r="K274" s="22">
        <f t="shared" si="255"/>
        <v>3.2182979486854326</v>
      </c>
      <c r="L274" s="22">
        <f t="shared" si="256"/>
        <v>0.80457448717135815</v>
      </c>
      <c r="M274" s="22">
        <f t="shared" si="257"/>
        <v>100.11448864212214</v>
      </c>
      <c r="N274" s="22">
        <f t="shared" si="258"/>
        <v>3.3371496214040715</v>
      </c>
      <c r="O274" s="52">
        <v>4</v>
      </c>
      <c r="P274" s="20">
        <v>0.3</v>
      </c>
      <c r="Q274" s="23" t="s">
        <v>828</v>
      </c>
      <c r="R274" s="23"/>
    </row>
    <row r="275" spans="1:18" s="24" customFormat="1" x14ac:dyDescent="0.2">
      <c r="A275" s="24">
        <v>100</v>
      </c>
      <c r="B275" s="24" t="s">
        <v>763</v>
      </c>
      <c r="C275" s="24" t="s">
        <v>251</v>
      </c>
      <c r="E275" s="25">
        <v>1</v>
      </c>
      <c r="F275" s="24">
        <v>20</v>
      </c>
      <c r="G275" s="24">
        <v>50000</v>
      </c>
      <c r="H275" s="24">
        <v>45</v>
      </c>
      <c r="I275" s="24">
        <v>1</v>
      </c>
      <c r="J275" s="24">
        <v>0.3</v>
      </c>
      <c r="K275" s="26">
        <f t="shared" si="255"/>
        <v>2.7144176165949077</v>
      </c>
      <c r="L275" s="26">
        <f t="shared" si="256"/>
        <v>0.67860440414872691</v>
      </c>
      <c r="M275" s="26">
        <f t="shared" si="257"/>
        <v>150.17173296318322</v>
      </c>
      <c r="N275" s="26">
        <f t="shared" si="258"/>
        <v>3.0034346592636645</v>
      </c>
      <c r="O275" s="53">
        <v>6</v>
      </c>
      <c r="P275" s="24">
        <v>0.3</v>
      </c>
      <c r="Q275" s="27" t="s">
        <v>830</v>
      </c>
      <c r="R275" s="27"/>
    </row>
    <row r="276" spans="1:18" s="20" customFormat="1" x14ac:dyDescent="0.2">
      <c r="A276" s="20">
        <v>100</v>
      </c>
      <c r="B276" s="20" t="s">
        <v>764</v>
      </c>
      <c r="C276" s="20" t="s">
        <v>251</v>
      </c>
      <c r="E276" s="21">
        <v>5</v>
      </c>
      <c r="F276" s="20">
        <v>20</v>
      </c>
      <c r="G276" s="20">
        <v>50000</v>
      </c>
      <c r="H276" s="20">
        <v>45</v>
      </c>
      <c r="I276" s="20">
        <v>1</v>
      </c>
      <c r="J276" s="20">
        <v>0.3</v>
      </c>
      <c r="K276" s="22">
        <f t="shared" si="255"/>
        <v>2.7144176165949077</v>
      </c>
      <c r="L276" s="22">
        <f t="shared" si="256"/>
        <v>0.67860440414872691</v>
      </c>
      <c r="M276" s="22">
        <f t="shared" si="257"/>
        <v>150.17173296318322</v>
      </c>
      <c r="N276" s="22">
        <f t="shared" si="258"/>
        <v>3.0034346592636645</v>
      </c>
      <c r="O276" s="52">
        <v>6</v>
      </c>
      <c r="P276" s="20">
        <v>0.3</v>
      </c>
      <c r="Q276" s="23" t="s">
        <v>832</v>
      </c>
      <c r="R276" s="23"/>
    </row>
    <row r="277" spans="1:18" s="24" customFormat="1" x14ac:dyDescent="0.2">
      <c r="A277" s="24">
        <v>100</v>
      </c>
      <c r="B277" s="24" t="s">
        <v>765</v>
      </c>
      <c r="C277" s="24" t="s">
        <v>251</v>
      </c>
      <c r="E277" s="25">
        <v>10</v>
      </c>
      <c r="F277" s="24">
        <v>20</v>
      </c>
      <c r="G277" s="24">
        <v>50000</v>
      </c>
      <c r="H277" s="24">
        <v>45</v>
      </c>
      <c r="I277" s="24">
        <v>1</v>
      </c>
      <c r="J277" s="24">
        <v>0.3</v>
      </c>
      <c r="K277" s="26">
        <f t="shared" si="255"/>
        <v>2.7144176165949077</v>
      </c>
      <c r="L277" s="26">
        <f t="shared" si="256"/>
        <v>0.67860440414872691</v>
      </c>
      <c r="M277" s="26">
        <f t="shared" si="257"/>
        <v>150.17173296318322</v>
      </c>
      <c r="N277" s="26">
        <f t="shared" si="258"/>
        <v>3.0034346592636645</v>
      </c>
      <c r="O277" s="53">
        <v>6</v>
      </c>
      <c r="P277" s="24">
        <v>0.3</v>
      </c>
      <c r="Q277" s="27" t="s">
        <v>834</v>
      </c>
      <c r="R277" s="27"/>
    </row>
    <row r="278" spans="1:18" x14ac:dyDescent="0.2">
      <c r="A278" s="35" t="s">
        <v>266</v>
      </c>
      <c r="Q278" s="34"/>
      <c r="R278" s="34"/>
    </row>
    <row r="279" spans="1:18" s="20" customFormat="1" x14ac:dyDescent="0.2">
      <c r="A279" s="20">
        <v>100</v>
      </c>
      <c r="B279" s="20" t="s">
        <v>267</v>
      </c>
      <c r="C279" s="20" t="s">
        <v>22</v>
      </c>
      <c r="D279" s="20" t="s">
        <v>268</v>
      </c>
      <c r="E279" s="21">
        <v>1</v>
      </c>
      <c r="F279" s="20">
        <v>20</v>
      </c>
      <c r="G279" s="20">
        <v>2000</v>
      </c>
      <c r="H279" s="20">
        <v>45</v>
      </c>
      <c r="I279" s="20">
        <v>1</v>
      </c>
      <c r="J279" s="20">
        <v>0.3</v>
      </c>
      <c r="K279" s="22">
        <f t="shared" ref="K279:K285" si="259">A279/(G279^(1/3))</f>
        <v>7.9370052598409977</v>
      </c>
      <c r="L279" s="22">
        <f t="shared" ref="L279:L285" si="260">K279*0.25</f>
        <v>1.9842513149602494</v>
      </c>
      <c r="M279" s="22">
        <f t="shared" ref="M279:M285" si="261">0.5*O279*1000*PI()*A279^3/6*(F279*1000)^2/4184000000000000</f>
        <v>65.074417617379396</v>
      </c>
      <c r="N279" s="22">
        <f t="shared" ref="N279:N285" si="262">1000*M279/G279</f>
        <v>32.537208808689698</v>
      </c>
      <c r="O279" s="52">
        <v>2.6</v>
      </c>
      <c r="P279" s="20">
        <v>0.3</v>
      </c>
      <c r="Q279" s="23" t="s">
        <v>269</v>
      </c>
      <c r="R279" s="23"/>
    </row>
    <row r="280" spans="1:18" s="24" customFormat="1" x14ac:dyDescent="0.2">
      <c r="A280" s="24">
        <v>100</v>
      </c>
      <c r="B280" s="24" t="s">
        <v>267</v>
      </c>
      <c r="C280" s="24" t="s">
        <v>22</v>
      </c>
      <c r="D280" s="24" t="s">
        <v>270</v>
      </c>
      <c r="E280" s="25">
        <v>1</v>
      </c>
      <c r="F280" s="24">
        <v>20</v>
      </c>
      <c r="G280" s="24">
        <v>2000</v>
      </c>
      <c r="H280" s="24">
        <v>45</v>
      </c>
      <c r="I280" s="24">
        <v>1</v>
      </c>
      <c r="J280" s="24">
        <v>0.3</v>
      </c>
      <c r="K280" s="26">
        <f t="shared" si="259"/>
        <v>7.9370052598409977</v>
      </c>
      <c r="L280" s="26">
        <f t="shared" si="260"/>
        <v>1.9842513149602494</v>
      </c>
      <c r="M280" s="26">
        <f t="shared" si="261"/>
        <v>65.074417617379396</v>
      </c>
      <c r="N280" s="26">
        <f t="shared" si="262"/>
        <v>32.537208808689698</v>
      </c>
      <c r="O280" s="53">
        <v>2.6</v>
      </c>
      <c r="P280" s="24">
        <v>0.3</v>
      </c>
      <c r="Q280" s="27" t="s">
        <v>271</v>
      </c>
      <c r="R280" s="27"/>
    </row>
    <row r="281" spans="1:18" s="20" customFormat="1" x14ac:dyDescent="0.2">
      <c r="A281" s="20">
        <v>100</v>
      </c>
      <c r="B281" s="20" t="s">
        <v>267</v>
      </c>
      <c r="C281" s="20" t="s">
        <v>22</v>
      </c>
      <c r="D281" s="20" t="s">
        <v>272</v>
      </c>
      <c r="E281" s="21">
        <v>1</v>
      </c>
      <c r="F281" s="20">
        <v>20</v>
      </c>
      <c r="G281" s="20">
        <v>2000</v>
      </c>
      <c r="H281" s="20">
        <v>45</v>
      </c>
      <c r="I281" s="20">
        <v>1</v>
      </c>
      <c r="J281" s="20">
        <v>0.3</v>
      </c>
      <c r="K281" s="22">
        <f t="shared" si="259"/>
        <v>7.9370052598409977</v>
      </c>
      <c r="L281" s="22">
        <f t="shared" si="260"/>
        <v>1.9842513149602494</v>
      </c>
      <c r="M281" s="22">
        <f t="shared" si="261"/>
        <v>65.074417617379396</v>
      </c>
      <c r="N281" s="22">
        <f t="shared" si="262"/>
        <v>32.537208808689698</v>
      </c>
      <c r="O281" s="52">
        <v>2.6</v>
      </c>
      <c r="P281" s="20">
        <v>0.3</v>
      </c>
      <c r="Q281" s="23" t="s">
        <v>273</v>
      </c>
      <c r="R281" s="23"/>
    </row>
    <row r="282" spans="1:18" s="24" customFormat="1" x14ac:dyDescent="0.2">
      <c r="A282" s="24">
        <v>100</v>
      </c>
      <c r="B282" s="24" t="s">
        <v>267</v>
      </c>
      <c r="C282" s="24" t="s">
        <v>22</v>
      </c>
      <c r="D282" s="24" t="s">
        <v>274</v>
      </c>
      <c r="E282" s="25">
        <v>1</v>
      </c>
      <c r="F282" s="24">
        <v>20</v>
      </c>
      <c r="G282" s="24">
        <v>2000</v>
      </c>
      <c r="H282" s="24">
        <v>45</v>
      </c>
      <c r="I282" s="24">
        <v>1</v>
      </c>
      <c r="J282" s="24">
        <v>0.3</v>
      </c>
      <c r="K282" s="26">
        <f t="shared" si="259"/>
        <v>7.9370052598409977</v>
      </c>
      <c r="L282" s="26">
        <f t="shared" si="260"/>
        <v>1.9842513149602494</v>
      </c>
      <c r="M282" s="26">
        <f t="shared" si="261"/>
        <v>65.074417617379396</v>
      </c>
      <c r="N282" s="26">
        <f t="shared" si="262"/>
        <v>32.537208808689698</v>
      </c>
      <c r="O282" s="53">
        <v>2.6</v>
      </c>
      <c r="P282" s="24">
        <v>0.3</v>
      </c>
      <c r="Q282" s="27" t="s">
        <v>275</v>
      </c>
      <c r="R282" s="27"/>
    </row>
    <row r="283" spans="1:18" s="20" customFormat="1" x14ac:dyDescent="0.2">
      <c r="A283" s="20">
        <v>100</v>
      </c>
      <c r="B283" s="20" t="s">
        <v>267</v>
      </c>
      <c r="C283" s="20" t="s">
        <v>22</v>
      </c>
      <c r="D283" s="20" t="s">
        <v>276</v>
      </c>
      <c r="E283" s="21">
        <v>1</v>
      </c>
      <c r="F283" s="20">
        <v>20</v>
      </c>
      <c r="G283" s="20">
        <v>2000</v>
      </c>
      <c r="H283" s="20">
        <v>45</v>
      </c>
      <c r="I283" s="20">
        <v>1</v>
      </c>
      <c r="J283" s="20">
        <v>0.3</v>
      </c>
      <c r="K283" s="22">
        <f t="shared" si="259"/>
        <v>7.9370052598409977</v>
      </c>
      <c r="L283" s="22">
        <f t="shared" si="260"/>
        <v>1.9842513149602494</v>
      </c>
      <c r="M283" s="22">
        <f t="shared" si="261"/>
        <v>65.074417617379396</v>
      </c>
      <c r="N283" s="22">
        <f t="shared" si="262"/>
        <v>32.537208808689698</v>
      </c>
      <c r="O283" s="52">
        <v>2.6</v>
      </c>
      <c r="P283" s="20">
        <v>0.3</v>
      </c>
      <c r="Q283" s="23"/>
      <c r="R283" s="23" t="s">
        <v>277</v>
      </c>
    </row>
    <row r="284" spans="1:18" s="24" customFormat="1" x14ac:dyDescent="0.2">
      <c r="A284" s="24">
        <v>100</v>
      </c>
      <c r="B284" s="24" t="s">
        <v>267</v>
      </c>
      <c r="C284" s="24" t="s">
        <v>22</v>
      </c>
      <c r="D284" s="24" t="s">
        <v>278</v>
      </c>
      <c r="E284" s="25">
        <v>1</v>
      </c>
      <c r="F284" s="24">
        <v>20</v>
      </c>
      <c r="G284" s="24">
        <v>2000</v>
      </c>
      <c r="H284" s="24">
        <v>45</v>
      </c>
      <c r="I284" s="24">
        <v>1</v>
      </c>
      <c r="J284" s="24">
        <v>0.3</v>
      </c>
      <c r="K284" s="26">
        <f t="shared" si="259"/>
        <v>7.9370052598409977</v>
      </c>
      <c r="L284" s="26">
        <f t="shared" si="260"/>
        <v>1.9842513149602494</v>
      </c>
      <c r="M284" s="26">
        <f t="shared" si="261"/>
        <v>65.074417617379396</v>
      </c>
      <c r="N284" s="26">
        <f t="shared" si="262"/>
        <v>32.537208808689698</v>
      </c>
      <c r="O284" s="53">
        <v>2.6</v>
      </c>
      <c r="P284" s="24">
        <v>0.3</v>
      </c>
      <c r="Q284" s="27" t="s">
        <v>279</v>
      </c>
      <c r="R284" s="27" t="s">
        <v>279</v>
      </c>
    </row>
    <row r="285" spans="1:18" s="20" customFormat="1" x14ac:dyDescent="0.2">
      <c r="A285" s="20">
        <v>100</v>
      </c>
      <c r="B285" s="20" t="s">
        <v>267</v>
      </c>
      <c r="C285" s="20" t="s">
        <v>22</v>
      </c>
      <c r="D285" s="20" t="s">
        <v>280</v>
      </c>
      <c r="E285" s="21">
        <v>1</v>
      </c>
      <c r="F285" s="20">
        <v>20</v>
      </c>
      <c r="G285" s="20">
        <v>2000</v>
      </c>
      <c r="H285" s="20">
        <v>45</v>
      </c>
      <c r="I285" s="20">
        <v>1</v>
      </c>
      <c r="J285" s="20">
        <v>0.3</v>
      </c>
      <c r="K285" s="22">
        <f t="shared" si="259"/>
        <v>7.9370052598409977</v>
      </c>
      <c r="L285" s="22">
        <f t="shared" si="260"/>
        <v>1.9842513149602494</v>
      </c>
      <c r="M285" s="22">
        <f t="shared" si="261"/>
        <v>65.074417617379396</v>
      </c>
      <c r="N285" s="22">
        <f t="shared" si="262"/>
        <v>32.537208808689698</v>
      </c>
      <c r="O285" s="52">
        <v>2.6</v>
      </c>
      <c r="P285" s="20">
        <v>0.3</v>
      </c>
      <c r="Q285" s="23" t="s">
        <v>281</v>
      </c>
      <c r="R285" s="23" t="s">
        <v>281</v>
      </c>
    </row>
    <row r="286" spans="1:18" x14ac:dyDescent="0.2">
      <c r="Q286" s="34"/>
      <c r="R286" s="34"/>
    </row>
    <row r="287" spans="1:18" x14ac:dyDescent="0.2">
      <c r="Q287" s="34"/>
      <c r="R287" s="34"/>
    </row>
    <row r="288" spans="1:18" x14ac:dyDescent="0.2">
      <c r="A288" t="s">
        <v>0</v>
      </c>
      <c r="B288" t="s">
        <v>8</v>
      </c>
      <c r="C288" t="s">
        <v>21</v>
      </c>
      <c r="D288" t="s">
        <v>13</v>
      </c>
      <c r="E288" s="3" t="s">
        <v>15</v>
      </c>
      <c r="F288" t="s">
        <v>3</v>
      </c>
      <c r="G288" t="s">
        <v>17</v>
      </c>
      <c r="H288" t="s">
        <v>14</v>
      </c>
      <c r="I288" t="s">
        <v>11</v>
      </c>
      <c r="J288" t="s">
        <v>12</v>
      </c>
      <c r="K288" s="1" t="s">
        <v>4</v>
      </c>
      <c r="L288" s="1" t="s">
        <v>7</v>
      </c>
      <c r="M288" s="1" t="s">
        <v>5</v>
      </c>
      <c r="N288" s="1" t="s">
        <v>6</v>
      </c>
      <c r="O288" s="47" t="s">
        <v>1</v>
      </c>
      <c r="P288" t="s">
        <v>2</v>
      </c>
      <c r="Q288" t="s">
        <v>9</v>
      </c>
      <c r="R288" t="s">
        <v>10</v>
      </c>
    </row>
    <row r="289" spans="1:18" s="12" customFormat="1" x14ac:dyDescent="0.2">
      <c r="A289" s="12">
        <v>200</v>
      </c>
      <c r="B289" s="12" t="s">
        <v>283</v>
      </c>
      <c r="C289" s="12" t="s">
        <v>251</v>
      </c>
      <c r="E289" s="13">
        <v>10</v>
      </c>
      <c r="F289" s="12">
        <v>10</v>
      </c>
      <c r="G289" s="12">
        <v>30000</v>
      </c>
      <c r="H289" s="12">
        <v>45</v>
      </c>
      <c r="I289" s="12">
        <v>1</v>
      </c>
      <c r="J289" s="12">
        <v>0.3</v>
      </c>
      <c r="K289" s="14">
        <f t="shared" ref="K289" si="263">A289/(G289^(1/3))</f>
        <v>6.4365958973708652</v>
      </c>
      <c r="L289" s="14">
        <f t="shared" ref="L289" si="264">K289*0.25</f>
        <v>1.6091489743427163</v>
      </c>
      <c r="M289" s="14">
        <f t="shared" ref="M289" si="265">0.5*O289*1000*PI()*A289^3/6*(F289*1000)^2/4184000000000000</f>
        <v>130.14883523475879</v>
      </c>
      <c r="N289" s="14">
        <f t="shared" ref="N289" si="266">1000*M289/G289</f>
        <v>4.3382945078252932</v>
      </c>
      <c r="O289" s="48">
        <v>2.6</v>
      </c>
      <c r="P289" s="12">
        <v>0.3</v>
      </c>
      <c r="Q289" s="15" t="s">
        <v>841</v>
      </c>
      <c r="R289" s="15" t="s">
        <v>284</v>
      </c>
    </row>
    <row r="290" spans="1:18" s="8" customFormat="1" x14ac:dyDescent="0.2">
      <c r="A290" s="8">
        <v>200</v>
      </c>
      <c r="B290" s="8" t="s">
        <v>290</v>
      </c>
      <c r="C290" s="8" t="s">
        <v>251</v>
      </c>
      <c r="E290" s="9">
        <v>10</v>
      </c>
      <c r="F290" s="8">
        <v>15</v>
      </c>
      <c r="G290" s="8">
        <v>30000</v>
      </c>
      <c r="H290" s="8">
        <v>45</v>
      </c>
      <c r="I290" s="8">
        <v>1</v>
      </c>
      <c r="J290" s="8">
        <v>0.3</v>
      </c>
      <c r="K290" s="10">
        <f t="shared" ref="K290:K291" si="267">A290/(G290^(1/3))</f>
        <v>6.4365958973708652</v>
      </c>
      <c r="L290" s="10">
        <f t="shared" ref="L290:L291" si="268">K290*0.25</f>
        <v>1.6091489743427163</v>
      </c>
      <c r="M290" s="10">
        <f t="shared" ref="M290:M291" si="269">0.5*O290*1000*PI()*A290^3/6*(F290*1000)^2/4184000000000000</f>
        <v>292.83487927820732</v>
      </c>
      <c r="N290" s="10">
        <f t="shared" ref="N290:N291" si="270">1000*M290/G290</f>
        <v>9.7611626426069105</v>
      </c>
      <c r="O290" s="50">
        <v>2.6</v>
      </c>
      <c r="P290" s="8">
        <v>0.3</v>
      </c>
      <c r="Q290" s="11" t="s">
        <v>843</v>
      </c>
      <c r="R290" s="11" t="s">
        <v>285</v>
      </c>
    </row>
    <row r="291" spans="1:18" s="20" customFormat="1" x14ac:dyDescent="0.2">
      <c r="A291" s="20">
        <v>200</v>
      </c>
      <c r="B291" s="20" t="s">
        <v>842</v>
      </c>
      <c r="C291" s="20" t="s">
        <v>251</v>
      </c>
      <c r="E291" s="21">
        <v>10</v>
      </c>
      <c r="F291" s="20">
        <v>20</v>
      </c>
      <c r="G291" s="20">
        <v>15000</v>
      </c>
      <c r="H291" s="20">
        <v>45</v>
      </c>
      <c r="I291" s="20">
        <v>1</v>
      </c>
      <c r="J291" s="20">
        <v>0.3</v>
      </c>
      <c r="K291" s="22">
        <f t="shared" si="267"/>
        <v>8.1096026607645353</v>
      </c>
      <c r="L291" s="22">
        <f t="shared" si="268"/>
        <v>2.0274006651911338</v>
      </c>
      <c r="M291" s="22">
        <f t="shared" si="269"/>
        <v>520.59534093903517</v>
      </c>
      <c r="N291" s="22">
        <f t="shared" si="270"/>
        <v>34.706356062602346</v>
      </c>
      <c r="O291" s="52">
        <v>2.6</v>
      </c>
      <c r="P291" s="20">
        <v>0.3</v>
      </c>
      <c r="Q291" s="23" t="s">
        <v>845</v>
      </c>
      <c r="R291" s="23"/>
    </row>
    <row r="292" spans="1:18" s="24" customFormat="1" x14ac:dyDescent="0.2">
      <c r="A292" s="24">
        <v>200</v>
      </c>
      <c r="B292" s="24" t="s">
        <v>291</v>
      </c>
      <c r="C292" s="24" t="s">
        <v>251</v>
      </c>
      <c r="E292" s="25">
        <v>10</v>
      </c>
      <c r="F292" s="24">
        <v>20</v>
      </c>
      <c r="G292" s="24">
        <v>30000</v>
      </c>
      <c r="H292" s="24">
        <v>45</v>
      </c>
      <c r="I292" s="24">
        <v>1</v>
      </c>
      <c r="J292" s="24">
        <v>0.3</v>
      </c>
      <c r="K292" s="26">
        <f t="shared" ref="K292" si="271">A292/(G292^(1/3))</f>
        <v>6.4365958973708652</v>
      </c>
      <c r="L292" s="26">
        <f t="shared" ref="L292" si="272">K292*0.25</f>
        <v>1.6091489743427163</v>
      </c>
      <c r="M292" s="26">
        <f t="shared" ref="M292" si="273">0.5*O292*1000*PI()*A292^3/6*(F292*1000)^2/4184000000000000</f>
        <v>520.59534093903517</v>
      </c>
      <c r="N292" s="26">
        <f t="shared" ref="N292" si="274">1000*M292/G292</f>
        <v>17.353178031301173</v>
      </c>
      <c r="O292" s="53">
        <v>2.6</v>
      </c>
      <c r="P292" s="24">
        <v>0.3</v>
      </c>
      <c r="Q292" s="27" t="s">
        <v>844</v>
      </c>
      <c r="R292" s="27" t="s">
        <v>286</v>
      </c>
    </row>
    <row r="293" spans="1:18" x14ac:dyDescent="0.2">
      <c r="Q293" s="34"/>
      <c r="R293" s="34"/>
    </row>
    <row r="294" spans="1:18" x14ac:dyDescent="0.2">
      <c r="Q294" s="34"/>
      <c r="R294" s="34"/>
    </row>
    <row r="295" spans="1:18" x14ac:dyDescent="0.2">
      <c r="A295" t="s">
        <v>0</v>
      </c>
      <c r="B295" t="s">
        <v>8</v>
      </c>
      <c r="C295" t="s">
        <v>21</v>
      </c>
      <c r="D295" t="s">
        <v>13</v>
      </c>
      <c r="E295" s="3" t="s">
        <v>15</v>
      </c>
      <c r="F295" t="s">
        <v>3</v>
      </c>
      <c r="G295" t="s">
        <v>17</v>
      </c>
      <c r="H295" t="s">
        <v>14</v>
      </c>
      <c r="I295" t="s">
        <v>11</v>
      </c>
      <c r="J295" t="s">
        <v>12</v>
      </c>
      <c r="K295" s="1" t="s">
        <v>4</v>
      </c>
      <c r="L295" s="1" t="s">
        <v>7</v>
      </c>
      <c r="M295" s="1" t="s">
        <v>5</v>
      </c>
      <c r="N295" s="1" t="s">
        <v>6</v>
      </c>
      <c r="O295" s="47" t="s">
        <v>1</v>
      </c>
      <c r="P295" t="s">
        <v>2</v>
      </c>
      <c r="Q295" t="s">
        <v>9</v>
      </c>
      <c r="R295" t="s">
        <v>10</v>
      </c>
    </row>
    <row r="296" spans="1:18" s="12" customFormat="1" x14ac:dyDescent="0.2">
      <c r="A296" s="12">
        <v>350</v>
      </c>
      <c r="B296" s="12" t="s">
        <v>846</v>
      </c>
      <c r="C296" s="12" t="s">
        <v>251</v>
      </c>
      <c r="E296" s="13">
        <v>10</v>
      </c>
      <c r="F296" s="12">
        <v>10</v>
      </c>
      <c r="G296" s="12">
        <v>30000</v>
      </c>
      <c r="H296" s="12">
        <v>45</v>
      </c>
      <c r="I296" s="12">
        <v>1</v>
      </c>
      <c r="J296" s="12">
        <v>0.3</v>
      </c>
      <c r="K296" s="14">
        <f t="shared" ref="K296:K297" si="275">A296/(G296^(1/3))</f>
        <v>11.264042820399014</v>
      </c>
      <c r="L296" s="14">
        <f t="shared" ref="L296:L297" si="276">K296*0.25</f>
        <v>2.8160107050997536</v>
      </c>
      <c r="M296" s="14">
        <f t="shared" ref="M296:M297" si="277">0.5*O296*1000*PI()*A296^3/6*(F296*1000)^2/4184000000000000</f>
        <v>697.51641383628544</v>
      </c>
      <c r="N296" s="14">
        <f t="shared" ref="N296:N297" si="278">1000*M296/G296</f>
        <v>23.250547127876182</v>
      </c>
      <c r="O296" s="48">
        <v>2.6</v>
      </c>
      <c r="P296" s="12">
        <v>0.3</v>
      </c>
      <c r="Q296" s="15" t="s">
        <v>852</v>
      </c>
    </row>
    <row r="297" spans="1:18" s="16" customFormat="1" x14ac:dyDescent="0.2">
      <c r="A297" s="16">
        <v>350</v>
      </c>
      <c r="B297" s="16" t="s">
        <v>847</v>
      </c>
      <c r="C297" s="16" t="s">
        <v>251</v>
      </c>
      <c r="E297" s="17">
        <v>30</v>
      </c>
      <c r="F297" s="16">
        <v>10</v>
      </c>
      <c r="G297" s="16">
        <v>30000</v>
      </c>
      <c r="H297" s="16">
        <v>45</v>
      </c>
      <c r="I297" s="16">
        <v>1</v>
      </c>
      <c r="J297" s="16">
        <v>0.3</v>
      </c>
      <c r="K297" s="18">
        <f t="shared" si="275"/>
        <v>11.264042820399014</v>
      </c>
      <c r="L297" s="18">
        <f t="shared" si="276"/>
        <v>2.8160107050997536</v>
      </c>
      <c r="M297" s="18">
        <f t="shared" si="277"/>
        <v>697.51641383628544</v>
      </c>
      <c r="N297" s="18">
        <f t="shared" si="278"/>
        <v>23.250547127876182</v>
      </c>
      <c r="O297" s="49">
        <v>2.6</v>
      </c>
      <c r="P297" s="16">
        <v>0.3</v>
      </c>
      <c r="Q297" s="19" t="s">
        <v>855</v>
      </c>
    </row>
    <row r="298" spans="1:18" s="12" customFormat="1" x14ac:dyDescent="0.2">
      <c r="A298" s="12">
        <v>350</v>
      </c>
      <c r="B298" s="12" t="s">
        <v>287</v>
      </c>
      <c r="C298" s="12" t="s">
        <v>251</v>
      </c>
      <c r="E298" s="13">
        <v>30</v>
      </c>
      <c r="F298" s="12">
        <v>10</v>
      </c>
      <c r="G298" s="12">
        <v>50000</v>
      </c>
      <c r="H298" s="12">
        <v>45</v>
      </c>
      <c r="I298" s="12">
        <v>1</v>
      </c>
      <c r="J298" s="12">
        <v>0.3</v>
      </c>
      <c r="K298" s="14">
        <f t="shared" ref="K298:K300" si="279">A298/(G298^(1/3))</f>
        <v>9.5004616580821768</v>
      </c>
      <c r="L298" s="14">
        <f t="shared" ref="L298:L300" si="280">K298*0.25</f>
        <v>2.3751154145205442</v>
      </c>
      <c r="M298" s="14">
        <f t="shared" ref="M298:M300" si="281">0.5*O298*1000*PI()*A298^3/6*(F298*1000)^2/4184000000000000</f>
        <v>697.51641383628544</v>
      </c>
      <c r="N298" s="14">
        <f t="shared" ref="N298:N300" si="282">1000*M298/G298</f>
        <v>13.95032827672571</v>
      </c>
      <c r="O298" s="48">
        <v>2.6</v>
      </c>
      <c r="P298" s="12">
        <v>0.3</v>
      </c>
      <c r="Q298" s="15" t="s">
        <v>860</v>
      </c>
      <c r="R298" s="15" t="s">
        <v>295</v>
      </c>
    </row>
    <row r="299" spans="1:18" s="8" customFormat="1" x14ac:dyDescent="0.2">
      <c r="A299" s="8">
        <v>350</v>
      </c>
      <c r="B299" s="8" t="s">
        <v>848</v>
      </c>
      <c r="C299" s="8" t="s">
        <v>251</v>
      </c>
      <c r="E299" s="9">
        <v>10</v>
      </c>
      <c r="F299" s="8">
        <v>15</v>
      </c>
      <c r="G299" s="8">
        <v>30000</v>
      </c>
      <c r="H299" s="8">
        <v>45</v>
      </c>
      <c r="I299" s="8">
        <v>1</v>
      </c>
      <c r="J299" s="8">
        <v>0.3</v>
      </c>
      <c r="K299" s="10">
        <f t="shared" si="279"/>
        <v>11.264042820399014</v>
      </c>
      <c r="L299" s="10">
        <f t="shared" si="280"/>
        <v>2.8160107050997536</v>
      </c>
      <c r="M299" s="10">
        <f t="shared" si="281"/>
        <v>1569.4119311316422</v>
      </c>
      <c r="N299" s="10">
        <f t="shared" si="282"/>
        <v>52.313731037721404</v>
      </c>
      <c r="O299" s="50">
        <v>2.6</v>
      </c>
      <c r="P299" s="8">
        <v>0.3</v>
      </c>
      <c r="Q299" s="11" t="s">
        <v>853</v>
      </c>
    </row>
    <row r="300" spans="1:18" s="4" customFormat="1" x14ac:dyDescent="0.2">
      <c r="A300" s="4">
        <v>350</v>
      </c>
      <c r="B300" s="4" t="s">
        <v>849</v>
      </c>
      <c r="C300" s="4" t="s">
        <v>251</v>
      </c>
      <c r="E300" s="5">
        <v>30</v>
      </c>
      <c r="F300" s="4">
        <v>15</v>
      </c>
      <c r="G300" s="4">
        <v>30000</v>
      </c>
      <c r="H300" s="4">
        <v>45</v>
      </c>
      <c r="I300" s="4">
        <v>1</v>
      </c>
      <c r="J300" s="4">
        <v>0.3</v>
      </c>
      <c r="K300" s="6">
        <f t="shared" si="279"/>
        <v>11.264042820399014</v>
      </c>
      <c r="L300" s="6">
        <f t="shared" si="280"/>
        <v>2.8160107050997536</v>
      </c>
      <c r="M300" s="6">
        <f t="shared" si="281"/>
        <v>1569.4119311316422</v>
      </c>
      <c r="N300" s="6">
        <f t="shared" si="282"/>
        <v>52.313731037721404</v>
      </c>
      <c r="O300" s="51">
        <v>2.6</v>
      </c>
      <c r="P300" s="4">
        <v>0.3</v>
      </c>
      <c r="Q300" s="7" t="s">
        <v>856</v>
      </c>
    </row>
    <row r="301" spans="1:18" s="8" customFormat="1" x14ac:dyDescent="0.2">
      <c r="A301" s="8">
        <v>350</v>
      </c>
      <c r="B301" s="8" t="s">
        <v>288</v>
      </c>
      <c r="C301" s="8" t="s">
        <v>251</v>
      </c>
      <c r="E301" s="9">
        <v>30</v>
      </c>
      <c r="F301" s="8">
        <v>15</v>
      </c>
      <c r="G301" s="8">
        <v>50000</v>
      </c>
      <c r="H301" s="8">
        <v>45</v>
      </c>
      <c r="I301" s="8">
        <v>1</v>
      </c>
      <c r="J301" s="8">
        <v>0.3</v>
      </c>
      <c r="K301" s="10">
        <f t="shared" ref="K301:K305" si="283">A301/(G301^(1/3))</f>
        <v>9.5004616580821768</v>
      </c>
      <c r="L301" s="10">
        <f t="shared" ref="L301:L305" si="284">K301*0.25</f>
        <v>2.3751154145205442</v>
      </c>
      <c r="M301" s="10">
        <f t="shared" ref="M301:M305" si="285">0.5*O301*1000*PI()*A301^3/6*(F301*1000)^2/4184000000000000</f>
        <v>1569.4119311316422</v>
      </c>
      <c r="N301" s="10">
        <f t="shared" ref="N301:N305" si="286">1000*M301/G301</f>
        <v>31.388238622632841</v>
      </c>
      <c r="O301" s="50">
        <v>2.6</v>
      </c>
      <c r="P301" s="8">
        <v>0.3</v>
      </c>
      <c r="Q301" s="11" t="s">
        <v>861</v>
      </c>
      <c r="R301" s="11" t="s">
        <v>296</v>
      </c>
    </row>
    <row r="302" spans="1:18" s="20" customFormat="1" x14ac:dyDescent="0.2">
      <c r="A302" s="20">
        <v>350</v>
      </c>
      <c r="B302" s="20" t="s">
        <v>850</v>
      </c>
      <c r="C302" s="20" t="s">
        <v>251</v>
      </c>
      <c r="E302" s="21">
        <v>10</v>
      </c>
      <c r="F302" s="20">
        <v>20</v>
      </c>
      <c r="G302" s="20">
        <v>30000</v>
      </c>
      <c r="H302" s="20">
        <v>45</v>
      </c>
      <c r="I302" s="20">
        <v>1</v>
      </c>
      <c r="J302" s="20">
        <v>0.3</v>
      </c>
      <c r="K302" s="22">
        <f t="shared" si="283"/>
        <v>11.264042820399014</v>
      </c>
      <c r="L302" s="22">
        <f t="shared" si="284"/>
        <v>2.8160107050997536</v>
      </c>
      <c r="M302" s="22">
        <f t="shared" si="285"/>
        <v>2790.0656553451417</v>
      </c>
      <c r="N302" s="22">
        <f t="shared" si="286"/>
        <v>93.002188511504727</v>
      </c>
      <c r="O302" s="52">
        <v>2.6</v>
      </c>
      <c r="P302" s="20">
        <v>0.3</v>
      </c>
      <c r="Q302" s="23" t="s">
        <v>854</v>
      </c>
    </row>
    <row r="303" spans="1:18" s="24" customFormat="1" x14ac:dyDescent="0.2">
      <c r="A303" s="24">
        <v>350</v>
      </c>
      <c r="B303" s="24" t="s">
        <v>851</v>
      </c>
      <c r="C303" s="24" t="s">
        <v>251</v>
      </c>
      <c r="E303" s="25">
        <v>30</v>
      </c>
      <c r="F303" s="24">
        <v>20</v>
      </c>
      <c r="G303" s="24">
        <v>30000</v>
      </c>
      <c r="H303" s="24">
        <v>45</v>
      </c>
      <c r="I303" s="24">
        <v>1</v>
      </c>
      <c r="J303" s="24">
        <v>0.3</v>
      </c>
      <c r="K303" s="26">
        <f t="shared" si="283"/>
        <v>11.264042820399014</v>
      </c>
      <c r="L303" s="26">
        <f t="shared" si="284"/>
        <v>2.8160107050997536</v>
      </c>
      <c r="M303" s="26">
        <f t="shared" si="285"/>
        <v>2790.0656553451417</v>
      </c>
      <c r="N303" s="26">
        <f t="shared" si="286"/>
        <v>93.002188511504727</v>
      </c>
      <c r="O303" s="53">
        <v>2.6</v>
      </c>
      <c r="P303" s="24">
        <v>0.3</v>
      </c>
      <c r="Q303" s="27" t="s">
        <v>857</v>
      </c>
    </row>
    <row r="304" spans="1:18" s="20" customFormat="1" x14ac:dyDescent="0.2">
      <c r="A304" s="20">
        <v>350</v>
      </c>
      <c r="B304" s="20" t="s">
        <v>858</v>
      </c>
      <c r="C304" s="20" t="s">
        <v>251</v>
      </c>
      <c r="E304" s="21">
        <v>10</v>
      </c>
      <c r="F304" s="20">
        <v>20</v>
      </c>
      <c r="G304" s="20">
        <v>50000</v>
      </c>
      <c r="H304" s="20">
        <v>45</v>
      </c>
      <c r="I304" s="20">
        <v>1</v>
      </c>
      <c r="J304" s="20">
        <v>0.3</v>
      </c>
      <c r="K304" s="22">
        <f t="shared" si="283"/>
        <v>9.5004616580821768</v>
      </c>
      <c r="L304" s="22">
        <f t="shared" si="284"/>
        <v>2.3751154145205442</v>
      </c>
      <c r="M304" s="22">
        <f t="shared" si="285"/>
        <v>2790.0656553451417</v>
      </c>
      <c r="N304" s="22">
        <f t="shared" si="286"/>
        <v>55.801313106902839</v>
      </c>
      <c r="O304" s="52">
        <v>2.6</v>
      </c>
      <c r="P304" s="20">
        <v>0.3</v>
      </c>
      <c r="Q304" s="23" t="s">
        <v>859</v>
      </c>
      <c r="R304" s="23"/>
    </row>
    <row r="305" spans="1:18" s="24" customFormat="1" x14ac:dyDescent="0.2">
      <c r="A305" s="24">
        <v>350</v>
      </c>
      <c r="B305" s="24" t="s">
        <v>289</v>
      </c>
      <c r="C305" s="24" t="s">
        <v>251</v>
      </c>
      <c r="E305" s="25">
        <v>30</v>
      </c>
      <c r="F305" s="24">
        <v>20</v>
      </c>
      <c r="G305" s="24">
        <v>50000</v>
      </c>
      <c r="H305" s="24">
        <v>45</v>
      </c>
      <c r="I305" s="24">
        <v>1</v>
      </c>
      <c r="J305" s="24">
        <v>0.3</v>
      </c>
      <c r="K305" s="26">
        <f t="shared" si="283"/>
        <v>9.5004616580821768</v>
      </c>
      <c r="L305" s="26">
        <f t="shared" si="284"/>
        <v>2.3751154145205442</v>
      </c>
      <c r="M305" s="26">
        <f t="shared" si="285"/>
        <v>2790.0656553451417</v>
      </c>
      <c r="N305" s="26">
        <f t="shared" si="286"/>
        <v>55.801313106902839</v>
      </c>
      <c r="O305" s="53">
        <v>2.6</v>
      </c>
      <c r="P305" s="24">
        <v>0.3</v>
      </c>
      <c r="Q305" s="27" t="s">
        <v>862</v>
      </c>
      <c r="R305" s="27" t="s">
        <v>297</v>
      </c>
    </row>
    <row r="306" spans="1:18" x14ac:dyDescent="0.2">
      <c r="Q306" s="34"/>
      <c r="R306" s="34"/>
    </row>
    <row r="307" spans="1:18" x14ac:dyDescent="0.2">
      <c r="Q307" s="34"/>
      <c r="R307" s="34"/>
    </row>
    <row r="308" spans="1:18" x14ac:dyDescent="0.2">
      <c r="A308" t="s">
        <v>0</v>
      </c>
      <c r="B308" t="s">
        <v>8</v>
      </c>
      <c r="C308" t="s">
        <v>21</v>
      </c>
      <c r="D308" t="s">
        <v>13</v>
      </c>
      <c r="E308" s="3" t="s">
        <v>15</v>
      </c>
      <c r="F308" t="s">
        <v>3</v>
      </c>
      <c r="G308" t="s">
        <v>17</v>
      </c>
      <c r="H308" t="s">
        <v>14</v>
      </c>
      <c r="I308" t="s">
        <v>11</v>
      </c>
      <c r="J308" t="s">
        <v>12</v>
      </c>
      <c r="K308" s="1" t="s">
        <v>4</v>
      </c>
      <c r="L308" s="1" t="s">
        <v>7</v>
      </c>
      <c r="M308" s="1" t="s">
        <v>5</v>
      </c>
      <c r="N308" s="1" t="s">
        <v>6</v>
      </c>
      <c r="O308" s="47" t="s">
        <v>1</v>
      </c>
      <c r="P308" t="s">
        <v>2</v>
      </c>
      <c r="Q308" t="s">
        <v>9</v>
      </c>
      <c r="R308" t="s">
        <v>10</v>
      </c>
    </row>
    <row r="309" spans="1:18" s="12" customFormat="1" x14ac:dyDescent="0.2">
      <c r="A309" s="12">
        <v>500</v>
      </c>
      <c r="B309" s="12" t="s">
        <v>292</v>
      </c>
      <c r="C309" s="12" t="s">
        <v>251</v>
      </c>
      <c r="E309" s="13">
        <v>60</v>
      </c>
      <c r="F309" s="12">
        <v>10</v>
      </c>
      <c r="G309" s="12">
        <v>100000</v>
      </c>
      <c r="H309" s="12">
        <v>45</v>
      </c>
      <c r="I309" s="12">
        <v>1</v>
      </c>
      <c r="J309" s="12">
        <v>0.3</v>
      </c>
      <c r="K309" s="14">
        <f t="shared" ref="K309" si="287">A309/(G309^(1/3))</f>
        <v>10.77217345015942</v>
      </c>
      <c r="L309" s="14">
        <f t="shared" ref="L309" si="288">K309*0.25</f>
        <v>2.6930433625398549</v>
      </c>
      <c r="M309" s="14">
        <f t="shared" ref="M309" si="289">0.5*O309*1000*PI()*A309^3/6*(F309*1000)^2/4184000000000000</f>
        <v>2033.5755505431059</v>
      </c>
      <c r="N309" s="14">
        <f t="shared" ref="N309" si="290">1000*M309/G309</f>
        <v>20.335755505431059</v>
      </c>
      <c r="O309" s="48">
        <v>2.6</v>
      </c>
      <c r="P309" s="12">
        <v>0.3</v>
      </c>
      <c r="Q309" s="57" t="s">
        <v>863</v>
      </c>
      <c r="R309" s="15" t="s">
        <v>298</v>
      </c>
    </row>
    <row r="310" spans="1:18" s="8" customFormat="1" x14ac:dyDescent="0.2">
      <c r="A310" s="8">
        <v>500</v>
      </c>
      <c r="B310" s="8" t="s">
        <v>293</v>
      </c>
      <c r="C310" s="8" t="s">
        <v>251</v>
      </c>
      <c r="E310" s="9">
        <v>60</v>
      </c>
      <c r="F310" s="8">
        <v>15</v>
      </c>
      <c r="G310" s="8">
        <v>100000</v>
      </c>
      <c r="H310" s="8">
        <v>45</v>
      </c>
      <c r="I310" s="8">
        <v>1</v>
      </c>
      <c r="J310" s="8">
        <v>0.3</v>
      </c>
      <c r="K310" s="10">
        <f t="shared" ref="K310:K311" si="291">A310/(G310^(1/3))</f>
        <v>10.77217345015942</v>
      </c>
      <c r="L310" s="10">
        <f t="shared" ref="L310:L311" si="292">K310*0.25</f>
        <v>2.6930433625398549</v>
      </c>
      <c r="M310" s="10">
        <f t="shared" ref="M310:M311" si="293">0.5*O310*1000*PI()*A310^3/6*(F310*1000)^2/4184000000000000</f>
        <v>4575.5449887219893</v>
      </c>
      <c r="N310" s="10">
        <f t="shared" ref="N310:N311" si="294">1000*M310/G310</f>
        <v>45.755449887219889</v>
      </c>
      <c r="O310" s="50">
        <v>2.6</v>
      </c>
      <c r="P310" s="8">
        <v>0.3</v>
      </c>
      <c r="Q310" s="11" t="s">
        <v>864</v>
      </c>
      <c r="R310" s="11" t="s">
        <v>299</v>
      </c>
    </row>
    <row r="311" spans="1:18" s="20" customFormat="1" x14ac:dyDescent="0.2">
      <c r="A311" s="20">
        <v>500</v>
      </c>
      <c r="B311" s="20" t="s">
        <v>294</v>
      </c>
      <c r="C311" s="20" t="s">
        <v>251</v>
      </c>
      <c r="E311" s="21">
        <v>60</v>
      </c>
      <c r="F311" s="20">
        <v>20</v>
      </c>
      <c r="G311" s="20">
        <v>100000</v>
      </c>
      <c r="H311" s="20">
        <v>45</v>
      </c>
      <c r="I311" s="20">
        <v>1</v>
      </c>
      <c r="J311" s="20">
        <v>0.3</v>
      </c>
      <c r="K311" s="22">
        <f t="shared" si="291"/>
        <v>10.77217345015942</v>
      </c>
      <c r="L311" s="22">
        <f t="shared" si="292"/>
        <v>2.6930433625398549</v>
      </c>
      <c r="M311" s="22">
        <f t="shared" si="293"/>
        <v>8134.3022021724237</v>
      </c>
      <c r="N311" s="22">
        <f t="shared" si="294"/>
        <v>81.343022021724238</v>
      </c>
      <c r="O311" s="52">
        <v>2.6</v>
      </c>
      <c r="P311" s="20">
        <v>0.3</v>
      </c>
      <c r="Q311" s="23" t="s">
        <v>865</v>
      </c>
      <c r="R311" s="23" t="s">
        <v>300</v>
      </c>
    </row>
    <row r="312" spans="1:18" x14ac:dyDescent="0.2">
      <c r="Q312" s="34"/>
      <c r="R312" s="34"/>
    </row>
    <row r="314" spans="1:18" x14ac:dyDescent="0.2">
      <c r="A314" t="s">
        <v>0</v>
      </c>
      <c r="B314" t="s">
        <v>8</v>
      </c>
      <c r="C314" t="s">
        <v>21</v>
      </c>
      <c r="D314" t="s">
        <v>13</v>
      </c>
      <c r="E314" s="3" t="s">
        <v>15</v>
      </c>
      <c r="F314" t="s">
        <v>3</v>
      </c>
      <c r="G314" t="s">
        <v>17</v>
      </c>
      <c r="H314" t="s">
        <v>14</v>
      </c>
      <c r="I314" t="s">
        <v>11</v>
      </c>
      <c r="J314" t="s">
        <v>12</v>
      </c>
      <c r="K314" s="1" t="s">
        <v>4</v>
      </c>
      <c r="L314" s="1" t="s">
        <v>7</v>
      </c>
      <c r="M314" s="1" t="s">
        <v>5</v>
      </c>
      <c r="N314" s="1" t="s">
        <v>6</v>
      </c>
      <c r="O314" s="47" t="s">
        <v>1</v>
      </c>
      <c r="P314" t="s">
        <v>2</v>
      </c>
      <c r="Q314" t="s">
        <v>9</v>
      </c>
      <c r="R314" t="s">
        <v>10</v>
      </c>
    </row>
    <row r="315" spans="1:18" s="12" customFormat="1" x14ac:dyDescent="0.2">
      <c r="A315" s="12">
        <v>800</v>
      </c>
      <c r="B315" s="12" t="s">
        <v>257</v>
      </c>
      <c r="C315" s="12" t="s">
        <v>22</v>
      </c>
      <c r="E315" s="13">
        <v>60</v>
      </c>
      <c r="F315" s="12">
        <v>10</v>
      </c>
      <c r="G315" s="12">
        <v>1000000</v>
      </c>
      <c r="H315" s="12">
        <v>45</v>
      </c>
      <c r="I315" s="12">
        <v>1</v>
      </c>
      <c r="J315" s="12">
        <v>0.3</v>
      </c>
      <c r="K315" s="14">
        <f t="shared" ref="K315" si="295">A315/(G315^(1/3))</f>
        <v>8.0000000000000036</v>
      </c>
      <c r="L315" s="14">
        <f t="shared" ref="L315" si="296">K315*0.25</f>
        <v>2.0000000000000009</v>
      </c>
      <c r="M315" s="14">
        <f t="shared" ref="M315" si="297">0.5*O315*1000*PI()*A315^3/6*(F315*1000)^2/4184000000000000</f>
        <v>8329.5254550245627</v>
      </c>
      <c r="N315" s="14">
        <f t="shared" ref="N315" si="298">1000*M315/G315</f>
        <v>8.3295254550245623</v>
      </c>
      <c r="O315" s="48">
        <v>2.6</v>
      </c>
      <c r="P315" s="12">
        <v>0.3</v>
      </c>
      <c r="Q315" s="15" t="s">
        <v>866</v>
      </c>
      <c r="R315" s="15" t="s">
        <v>258</v>
      </c>
    </row>
    <row r="316" spans="1:18" s="8" customFormat="1" x14ac:dyDescent="0.2">
      <c r="A316" s="8">
        <v>800</v>
      </c>
      <c r="B316" s="8" t="s">
        <v>301</v>
      </c>
      <c r="C316" s="8" t="s">
        <v>22</v>
      </c>
      <c r="E316" s="9">
        <v>60</v>
      </c>
      <c r="F316" s="8">
        <v>15</v>
      </c>
      <c r="G316" s="8">
        <v>1000000</v>
      </c>
      <c r="H316" s="8">
        <v>45</v>
      </c>
      <c r="I316" s="8">
        <v>1</v>
      </c>
      <c r="J316" s="8">
        <v>0.3</v>
      </c>
      <c r="K316" s="10">
        <f t="shared" ref="K316" si="299">A316/(G316^(1/3))</f>
        <v>8.0000000000000036</v>
      </c>
      <c r="L316" s="10">
        <f t="shared" ref="L316" si="300">K316*0.25</f>
        <v>2.0000000000000009</v>
      </c>
      <c r="M316" s="10">
        <f t="shared" ref="M316" si="301">0.5*O316*1000*PI()*A316^3/6*(F316*1000)^2/4184000000000000</f>
        <v>18741.432273805269</v>
      </c>
      <c r="N316" s="10">
        <f t="shared" ref="N316" si="302">1000*M316/G316</f>
        <v>18.74143227380527</v>
      </c>
      <c r="O316" s="50">
        <v>2.6</v>
      </c>
      <c r="P316" s="8">
        <v>0.3</v>
      </c>
      <c r="Q316" s="11" t="s">
        <v>867</v>
      </c>
      <c r="R316" s="11" t="s">
        <v>375</v>
      </c>
    </row>
    <row r="317" spans="1:18" s="20" customFormat="1" x14ac:dyDescent="0.2">
      <c r="A317" s="20">
        <v>800</v>
      </c>
      <c r="B317" s="20" t="s">
        <v>302</v>
      </c>
      <c r="C317" s="20" t="s">
        <v>22</v>
      </c>
      <c r="E317" s="21">
        <v>60</v>
      </c>
      <c r="F317" s="20">
        <v>20</v>
      </c>
      <c r="G317" s="20">
        <v>1000000</v>
      </c>
      <c r="H317" s="20">
        <v>45</v>
      </c>
      <c r="I317" s="20">
        <v>1</v>
      </c>
      <c r="J317" s="20">
        <v>0.3</v>
      </c>
      <c r="K317" s="22">
        <f t="shared" ref="K317" si="303">A317/(G317^(1/3))</f>
        <v>8.0000000000000036</v>
      </c>
      <c r="L317" s="22">
        <f t="shared" ref="L317" si="304">K317*0.25</f>
        <v>2.0000000000000009</v>
      </c>
      <c r="M317" s="22">
        <f t="shared" ref="M317" si="305">0.5*O317*1000*PI()*A317^3/6*(F317*1000)^2/4184000000000000</f>
        <v>33318.101820098251</v>
      </c>
      <c r="N317" s="22">
        <f t="shared" ref="N317" si="306">1000*M317/G317</f>
        <v>33.318101820098249</v>
      </c>
      <c r="O317" s="52">
        <v>2.6</v>
      </c>
      <c r="P317" s="20">
        <v>0.3</v>
      </c>
      <c r="Q317" s="23" t="s">
        <v>868</v>
      </c>
      <c r="R317" s="23" t="s">
        <v>376</v>
      </c>
    </row>
    <row r="318" spans="1:18" x14ac:dyDescent="0.2">
      <c r="Q318" s="34"/>
      <c r="R318" s="34"/>
    </row>
    <row r="320" spans="1:18" x14ac:dyDescent="0.2">
      <c r="A320" t="s">
        <v>0</v>
      </c>
      <c r="B320" t="s">
        <v>8</v>
      </c>
      <c r="C320" t="s">
        <v>21</v>
      </c>
      <c r="D320" t="s">
        <v>13</v>
      </c>
      <c r="E320" s="3" t="s">
        <v>15</v>
      </c>
      <c r="F320" t="s">
        <v>3</v>
      </c>
      <c r="G320" t="s">
        <v>17</v>
      </c>
      <c r="H320" t="s">
        <v>14</v>
      </c>
      <c r="I320" t="s">
        <v>11</v>
      </c>
      <c r="J320" t="s">
        <v>12</v>
      </c>
      <c r="K320" s="1" t="s">
        <v>4</v>
      </c>
      <c r="L320" s="1" t="s">
        <v>7</v>
      </c>
      <c r="M320" s="1" t="s">
        <v>5</v>
      </c>
      <c r="N320" s="1" t="s">
        <v>6</v>
      </c>
      <c r="O320" s="47" t="s">
        <v>1</v>
      </c>
      <c r="P320" t="s">
        <v>2</v>
      </c>
      <c r="Q320" t="s">
        <v>9</v>
      </c>
      <c r="R320" t="s">
        <v>10</v>
      </c>
    </row>
    <row r="321" spans="1:18" s="12" customFormat="1" x14ac:dyDescent="0.2">
      <c r="A321" s="12">
        <v>1000</v>
      </c>
      <c r="B321" s="12" t="s">
        <v>869</v>
      </c>
      <c r="C321" s="12" t="s">
        <v>22</v>
      </c>
      <c r="E321" s="13">
        <v>60</v>
      </c>
      <c r="F321" s="12">
        <v>10</v>
      </c>
      <c r="G321" s="12">
        <v>500000</v>
      </c>
      <c r="H321" s="12">
        <v>45</v>
      </c>
      <c r="I321" s="12">
        <v>1</v>
      </c>
      <c r="J321" s="12">
        <v>0.3</v>
      </c>
      <c r="K321" s="14">
        <f t="shared" ref="K321" si="307">A321/(G321^(1/3))</f>
        <v>12.599210498948734</v>
      </c>
      <c r="L321" s="14">
        <f t="shared" ref="L321" si="308">K321*0.25</f>
        <v>3.1498026247371835</v>
      </c>
      <c r="M321" s="14">
        <f t="shared" ref="M321" si="309">0.5*O321*1000*PI()*A321^3/6*(F321*1000)^2/4184000000000000</f>
        <v>16268.604404344847</v>
      </c>
      <c r="N321" s="14">
        <f t="shared" ref="N321" si="310">1000*M321/G321</f>
        <v>32.537208808689698</v>
      </c>
      <c r="O321" s="48">
        <v>2.6</v>
      </c>
      <c r="P321" s="12">
        <v>0.3</v>
      </c>
      <c r="Q321" s="15" t="s">
        <v>870</v>
      </c>
      <c r="R321" s="15"/>
    </row>
    <row r="322" spans="1:18" s="12" customFormat="1" x14ac:dyDescent="0.2">
      <c r="A322" s="12">
        <v>1000</v>
      </c>
      <c r="B322" s="12" t="s">
        <v>303</v>
      </c>
      <c r="C322" s="12" t="s">
        <v>22</v>
      </c>
      <c r="E322" s="13">
        <v>60</v>
      </c>
      <c r="F322" s="12">
        <v>10</v>
      </c>
      <c r="G322" s="12">
        <v>1000000</v>
      </c>
      <c r="H322" s="12">
        <v>45</v>
      </c>
      <c r="I322" s="12">
        <v>1</v>
      </c>
      <c r="J322" s="12">
        <v>0.3</v>
      </c>
      <c r="K322" s="14">
        <f t="shared" ref="K322:K325" si="311">A322/(G322^(1/3))</f>
        <v>10.000000000000004</v>
      </c>
      <c r="L322" s="14">
        <f t="shared" ref="L322:L325" si="312">K322*0.25</f>
        <v>2.5000000000000009</v>
      </c>
      <c r="M322" s="14">
        <f t="shared" ref="M322:M325" si="313">0.5*O322*1000*PI()*A322^3/6*(F322*1000)^2/4184000000000000</f>
        <v>16268.604404344847</v>
      </c>
      <c r="N322" s="14">
        <f t="shared" ref="N322:N325" si="314">1000*M322/G322</f>
        <v>16.268604404344849</v>
      </c>
      <c r="O322" s="48">
        <v>2.6</v>
      </c>
      <c r="P322" s="12">
        <v>0.3</v>
      </c>
      <c r="Q322" s="15" t="s">
        <v>872</v>
      </c>
      <c r="R322" s="15" t="s">
        <v>377</v>
      </c>
    </row>
    <row r="323" spans="1:18" s="8" customFormat="1" x14ac:dyDescent="0.2">
      <c r="A323" s="8">
        <v>1000</v>
      </c>
      <c r="B323" s="8" t="s">
        <v>869</v>
      </c>
      <c r="C323" s="8" t="s">
        <v>22</v>
      </c>
      <c r="E323" s="9">
        <v>60</v>
      </c>
      <c r="F323" s="8">
        <v>15</v>
      </c>
      <c r="G323" s="8">
        <v>500000</v>
      </c>
      <c r="H323" s="8">
        <v>45</v>
      </c>
      <c r="I323" s="8">
        <v>1</v>
      </c>
      <c r="J323" s="8">
        <v>0.3</v>
      </c>
      <c r="K323" s="10">
        <f t="shared" si="311"/>
        <v>12.599210498948734</v>
      </c>
      <c r="L323" s="10">
        <f t="shared" si="312"/>
        <v>3.1498026247371835</v>
      </c>
      <c r="M323" s="10">
        <f t="shared" si="313"/>
        <v>36604.359909775914</v>
      </c>
      <c r="N323" s="10">
        <f t="shared" si="314"/>
        <v>73.208719819551831</v>
      </c>
      <c r="O323" s="50">
        <v>2.6</v>
      </c>
      <c r="P323" s="8">
        <v>0.3</v>
      </c>
      <c r="Q323" s="11" t="s">
        <v>871</v>
      </c>
      <c r="R323" s="11"/>
    </row>
    <row r="324" spans="1:18" s="8" customFormat="1" x14ac:dyDescent="0.2">
      <c r="A324" s="8">
        <v>1000</v>
      </c>
      <c r="B324" s="8" t="s">
        <v>304</v>
      </c>
      <c r="C324" s="8" t="s">
        <v>137</v>
      </c>
      <c r="E324" s="9">
        <v>60</v>
      </c>
      <c r="F324" s="8">
        <v>15</v>
      </c>
      <c r="G324" s="8">
        <v>1000000</v>
      </c>
      <c r="H324" s="8">
        <v>45</v>
      </c>
      <c r="I324" s="8">
        <v>1</v>
      </c>
      <c r="J324" s="8">
        <v>0.3</v>
      </c>
      <c r="K324" s="10">
        <f t="shared" si="311"/>
        <v>10.000000000000004</v>
      </c>
      <c r="L324" s="10">
        <f t="shared" si="312"/>
        <v>2.5000000000000009</v>
      </c>
      <c r="M324" s="10">
        <f t="shared" si="313"/>
        <v>36604.359909775914</v>
      </c>
      <c r="N324" s="10">
        <f t="shared" si="314"/>
        <v>36.604359909775916</v>
      </c>
      <c r="O324" s="50">
        <v>2.6</v>
      </c>
      <c r="P324" s="8">
        <v>0.3</v>
      </c>
      <c r="Q324" s="11" t="s">
        <v>873</v>
      </c>
      <c r="R324" s="11"/>
    </row>
    <row r="325" spans="1:18" s="20" customFormat="1" x14ac:dyDescent="0.2">
      <c r="A325" s="20">
        <v>1000</v>
      </c>
      <c r="B325" s="20" t="s">
        <v>305</v>
      </c>
      <c r="C325" s="20" t="s">
        <v>251</v>
      </c>
      <c r="E325" s="21">
        <v>60</v>
      </c>
      <c r="F325" s="20">
        <v>20</v>
      </c>
      <c r="G325" s="20">
        <v>1000000</v>
      </c>
      <c r="H325" s="20">
        <v>45</v>
      </c>
      <c r="I325" s="20">
        <v>1</v>
      </c>
      <c r="J325" s="20">
        <v>0.3</v>
      </c>
      <c r="K325" s="22">
        <f t="shared" si="311"/>
        <v>10.000000000000004</v>
      </c>
      <c r="L325" s="22">
        <f t="shared" si="312"/>
        <v>2.5000000000000009</v>
      </c>
      <c r="M325" s="22">
        <f t="shared" si="313"/>
        <v>65074.417617379389</v>
      </c>
      <c r="N325" s="22">
        <f t="shared" si="314"/>
        <v>65.074417617379396</v>
      </c>
      <c r="O325" s="52">
        <v>2.6</v>
      </c>
      <c r="P325" s="20">
        <v>0.3</v>
      </c>
      <c r="Q325" s="23" t="s">
        <v>874</v>
      </c>
      <c r="R325" s="23"/>
    </row>
    <row r="328" spans="1:18" x14ac:dyDescent="0.2">
      <c r="A328" s="35" t="s">
        <v>282</v>
      </c>
    </row>
    <row r="329" spans="1:18" x14ac:dyDescent="0.2">
      <c r="A329" t="s">
        <v>0</v>
      </c>
      <c r="B329" t="s">
        <v>8</v>
      </c>
      <c r="C329" t="s">
        <v>21</v>
      </c>
      <c r="D329" t="s">
        <v>13</v>
      </c>
      <c r="E329" s="3" t="s">
        <v>15</v>
      </c>
      <c r="F329" t="s">
        <v>3</v>
      </c>
      <c r="G329" t="s">
        <v>17</v>
      </c>
      <c r="H329" t="s">
        <v>14</v>
      </c>
      <c r="I329" t="s">
        <v>11</v>
      </c>
      <c r="J329" t="s">
        <v>12</v>
      </c>
      <c r="K329" s="1" t="s">
        <v>4</v>
      </c>
      <c r="L329" s="1" t="s">
        <v>7</v>
      </c>
      <c r="M329" s="1" t="s">
        <v>5</v>
      </c>
      <c r="N329" s="1" t="s">
        <v>6</v>
      </c>
      <c r="O329" s="47" t="s">
        <v>1</v>
      </c>
      <c r="P329" t="s">
        <v>2</v>
      </c>
      <c r="Q329" t="s">
        <v>9</v>
      </c>
      <c r="R329" t="s">
        <v>10</v>
      </c>
    </row>
    <row r="330" spans="1:18" s="39" customFormat="1" x14ac:dyDescent="0.2">
      <c r="A330" s="39">
        <v>26</v>
      </c>
      <c r="B330" s="39" t="s">
        <v>471</v>
      </c>
      <c r="C330" s="39" t="s">
        <v>251</v>
      </c>
      <c r="D330" s="39" t="s">
        <v>494</v>
      </c>
      <c r="E330" s="40">
        <v>1</v>
      </c>
      <c r="F330" s="39">
        <v>15.59</v>
      </c>
      <c r="G330" s="39">
        <v>1000</v>
      </c>
      <c r="H330" s="39">
        <v>45</v>
      </c>
      <c r="I330" s="39">
        <v>1</v>
      </c>
      <c r="J330" s="39">
        <v>0.3</v>
      </c>
      <c r="K330" s="41">
        <f t="shared" ref="K330" si="315">A330/(G330^(1/3))</f>
        <v>2.6000000000000005</v>
      </c>
      <c r="L330" s="41">
        <f t="shared" ref="L330" si="316">K330*0.25</f>
        <v>0.65000000000000013</v>
      </c>
      <c r="M330" s="41">
        <f t="shared" ref="M330" si="317">0.5*O330*1000*PI()*A330^3/6*(F330*1000)^2/4184000000000000</f>
        <v>0.69496442384883528</v>
      </c>
      <c r="N330" s="41">
        <f t="shared" ref="N330" si="318">1000*M330/G330</f>
        <v>0.69496442384883528</v>
      </c>
      <c r="O330" s="55">
        <v>2.6</v>
      </c>
      <c r="P330" s="39">
        <v>0.3</v>
      </c>
      <c r="Q330" s="42" t="s">
        <v>875</v>
      </c>
      <c r="R330" s="42" t="s">
        <v>495</v>
      </c>
    </row>
    <row r="331" spans="1:18" s="43" customFormat="1" x14ac:dyDescent="0.2">
      <c r="A331" s="43">
        <v>26</v>
      </c>
      <c r="B331" s="43" t="s">
        <v>472</v>
      </c>
      <c r="C331" s="43" t="s">
        <v>251</v>
      </c>
      <c r="D331" s="43" t="s">
        <v>494</v>
      </c>
      <c r="E331" s="44">
        <v>10</v>
      </c>
      <c r="F331" s="43">
        <v>15.59</v>
      </c>
      <c r="G331" s="43">
        <v>1000</v>
      </c>
      <c r="H331" s="43">
        <v>45</v>
      </c>
      <c r="I331" s="43">
        <v>1</v>
      </c>
      <c r="J331" s="43">
        <v>0.3</v>
      </c>
      <c r="K331" s="45">
        <f t="shared" ref="K331" si="319">A331/(G331^(1/3))</f>
        <v>2.6000000000000005</v>
      </c>
      <c r="L331" s="45">
        <f t="shared" ref="L331" si="320">K331*0.25</f>
        <v>0.65000000000000013</v>
      </c>
      <c r="M331" s="45">
        <f t="shared" ref="M331" si="321">0.5*O331*1000*PI()*A331^3/6*(F331*1000)^2/4184000000000000</f>
        <v>0.69496442384883528</v>
      </c>
      <c r="N331" s="45">
        <f t="shared" ref="N331" si="322">1000*M331/G331</f>
        <v>0.69496442384883528</v>
      </c>
      <c r="O331" s="56">
        <v>2.6</v>
      </c>
      <c r="P331" s="43">
        <v>0.3</v>
      </c>
      <c r="Q331" s="46" t="s">
        <v>876</v>
      </c>
      <c r="R331" s="46" t="s">
        <v>509</v>
      </c>
    </row>
    <row r="332" spans="1:18" s="39" customFormat="1" x14ac:dyDescent="0.2">
      <c r="A332" s="59">
        <v>26</v>
      </c>
      <c r="B332" s="59" t="s">
        <v>473</v>
      </c>
      <c r="C332" s="59" t="s">
        <v>251</v>
      </c>
      <c r="D332" s="39" t="s">
        <v>494</v>
      </c>
      <c r="E332" s="60" t="s">
        <v>54</v>
      </c>
      <c r="F332" s="59">
        <v>15.59</v>
      </c>
      <c r="G332" s="59">
        <v>1000</v>
      </c>
      <c r="H332" s="59">
        <v>45</v>
      </c>
      <c r="I332" s="59">
        <v>1</v>
      </c>
      <c r="J332" s="59">
        <v>0.3</v>
      </c>
      <c r="K332" s="61">
        <v>2.6</v>
      </c>
      <c r="L332" s="61">
        <v>0.65</v>
      </c>
      <c r="M332" s="61">
        <v>0.69</v>
      </c>
      <c r="N332" s="61">
        <v>0.69</v>
      </c>
      <c r="O332" s="62">
        <v>2.6</v>
      </c>
      <c r="P332" s="59">
        <v>0.3</v>
      </c>
      <c r="Q332" s="63" t="s">
        <v>877</v>
      </c>
      <c r="R332" s="63" t="s">
        <v>496</v>
      </c>
    </row>
    <row r="333" spans="1:18" s="43" customFormat="1" x14ac:dyDescent="0.2">
      <c r="A333" s="43">
        <v>26</v>
      </c>
      <c r="B333" s="43" t="s">
        <v>475</v>
      </c>
      <c r="C333" s="43" t="s">
        <v>251</v>
      </c>
      <c r="D333" s="43" t="s">
        <v>494</v>
      </c>
      <c r="E333" s="44">
        <v>1</v>
      </c>
      <c r="F333" s="43">
        <v>15.59</v>
      </c>
      <c r="G333" s="43">
        <v>4000</v>
      </c>
      <c r="H333" s="43">
        <v>45</v>
      </c>
      <c r="I333" s="43">
        <v>1</v>
      </c>
      <c r="J333" s="43">
        <v>0.3</v>
      </c>
      <c r="K333" s="45">
        <f t="shared" ref="K333:K334" si="323">A333/(G333^(1/3))</f>
        <v>1.6378973648633357</v>
      </c>
      <c r="L333" s="45">
        <f t="shared" ref="L333:L334" si="324">K333*0.25</f>
        <v>0.40947434121583393</v>
      </c>
      <c r="M333" s="45">
        <f t="shared" ref="M333:M334" si="325">0.5*O333*1000*PI()*A333^3/6*(F333*1000)^2/4184000000000000</f>
        <v>0.69496442384883528</v>
      </c>
      <c r="N333" s="45">
        <f t="shared" ref="N333:N334" si="326">1000*M333/G333</f>
        <v>0.17374110596220882</v>
      </c>
      <c r="O333" s="56">
        <v>2.6</v>
      </c>
      <c r="P333" s="43">
        <v>0.3</v>
      </c>
      <c r="Q333" s="46" t="s">
        <v>878</v>
      </c>
      <c r="R333" s="46" t="s">
        <v>497</v>
      </c>
    </row>
    <row r="334" spans="1:18" s="39" customFormat="1" x14ac:dyDescent="0.2">
      <c r="A334" s="39">
        <v>26</v>
      </c>
      <c r="B334" s="39" t="s">
        <v>476</v>
      </c>
      <c r="C334" s="39" t="s">
        <v>251</v>
      </c>
      <c r="D334" s="39" t="s">
        <v>494</v>
      </c>
      <c r="E334" s="40">
        <v>10</v>
      </c>
      <c r="F334" s="39">
        <v>15.59</v>
      </c>
      <c r="G334" s="39">
        <v>4000</v>
      </c>
      <c r="H334" s="39">
        <v>45</v>
      </c>
      <c r="I334" s="39">
        <v>1</v>
      </c>
      <c r="J334" s="39">
        <v>0.3</v>
      </c>
      <c r="K334" s="41">
        <f t="shared" si="323"/>
        <v>1.6378973648633357</v>
      </c>
      <c r="L334" s="41">
        <f t="shared" si="324"/>
        <v>0.40947434121583393</v>
      </c>
      <c r="M334" s="41">
        <f t="shared" si="325"/>
        <v>0.69496442384883528</v>
      </c>
      <c r="N334" s="41">
        <f t="shared" si="326"/>
        <v>0.17374110596220882</v>
      </c>
      <c r="O334" s="55">
        <v>2.6</v>
      </c>
      <c r="P334" s="39">
        <v>0.3</v>
      </c>
      <c r="Q334" s="42" t="s">
        <v>879</v>
      </c>
      <c r="R334" s="42" t="s">
        <v>510</v>
      </c>
    </row>
    <row r="335" spans="1:18" s="43" customFormat="1" x14ac:dyDescent="0.2">
      <c r="A335" s="64">
        <v>26</v>
      </c>
      <c r="B335" s="64" t="s">
        <v>477</v>
      </c>
      <c r="C335" s="64" t="s">
        <v>251</v>
      </c>
      <c r="D335" s="43" t="s">
        <v>494</v>
      </c>
      <c r="E335" s="65" t="s">
        <v>54</v>
      </c>
      <c r="F335" s="64">
        <v>15.59</v>
      </c>
      <c r="G335" s="64">
        <v>4000</v>
      </c>
      <c r="H335" s="64">
        <v>45</v>
      </c>
      <c r="I335" s="64">
        <v>1</v>
      </c>
      <c r="J335" s="64">
        <v>0.3</v>
      </c>
      <c r="K335" s="66">
        <v>2.6</v>
      </c>
      <c r="L335" s="66">
        <v>0.65</v>
      </c>
      <c r="M335" s="66">
        <v>0.69</v>
      </c>
      <c r="N335" s="66">
        <v>0.69</v>
      </c>
      <c r="O335" s="67">
        <v>2.6</v>
      </c>
      <c r="P335" s="64">
        <v>0.3</v>
      </c>
      <c r="Q335" s="68" t="s">
        <v>880</v>
      </c>
      <c r="R335" s="68" t="s">
        <v>498</v>
      </c>
    </row>
    <row r="336" spans="1:18" s="39" customFormat="1" x14ac:dyDescent="0.2">
      <c r="A336" s="39">
        <v>26</v>
      </c>
      <c r="B336" s="39" t="s">
        <v>474</v>
      </c>
      <c r="C336" s="39" t="s">
        <v>251</v>
      </c>
      <c r="D336" s="39" t="s">
        <v>26</v>
      </c>
      <c r="E336" s="40">
        <v>1</v>
      </c>
      <c r="F336" s="39">
        <v>15.59</v>
      </c>
      <c r="G336" s="39">
        <v>1</v>
      </c>
      <c r="H336" s="39">
        <v>45</v>
      </c>
      <c r="I336" s="39">
        <v>0</v>
      </c>
      <c r="J336" s="39">
        <v>0.3</v>
      </c>
      <c r="K336" s="41">
        <f>A336/(G336^(1/3))</f>
        <v>26</v>
      </c>
      <c r="L336" s="41">
        <f t="shared" ref="L336" si="327">K336*0.25</f>
        <v>6.5</v>
      </c>
      <c r="M336" s="41">
        <f>0.5*O336*1000*PI()*A336^3/6*(F336*1000)^2/4184000000000000</f>
        <v>0.69496442384883528</v>
      </c>
      <c r="N336" s="41">
        <f>1000*M336/G336</f>
        <v>694.96442384883528</v>
      </c>
      <c r="O336" s="55">
        <v>2.6</v>
      </c>
      <c r="P336" s="39">
        <v>0.3</v>
      </c>
      <c r="Q336" s="42" t="s">
        <v>882</v>
      </c>
      <c r="R336" s="42" t="s">
        <v>499</v>
      </c>
    </row>
    <row r="337" spans="1:18" x14ac:dyDescent="0.2">
      <c r="A337" t="s">
        <v>0</v>
      </c>
      <c r="B337" t="s">
        <v>8</v>
      </c>
      <c r="C337" t="s">
        <v>21</v>
      </c>
      <c r="D337" t="s">
        <v>13</v>
      </c>
      <c r="E337" s="3" t="s">
        <v>15</v>
      </c>
      <c r="F337" t="s">
        <v>3</v>
      </c>
      <c r="G337" t="s">
        <v>17</v>
      </c>
      <c r="H337" t="s">
        <v>14</v>
      </c>
      <c r="I337" t="s">
        <v>11</v>
      </c>
      <c r="J337" t="s">
        <v>12</v>
      </c>
      <c r="K337" s="1" t="s">
        <v>4</v>
      </c>
      <c r="L337" s="1" t="s">
        <v>7</v>
      </c>
      <c r="M337" s="1" t="s">
        <v>5</v>
      </c>
      <c r="N337" s="1" t="s">
        <v>6</v>
      </c>
      <c r="O337" s="47" t="s">
        <v>1</v>
      </c>
      <c r="P337" t="s">
        <v>2</v>
      </c>
      <c r="Q337" t="s">
        <v>9</v>
      </c>
      <c r="R337" t="s">
        <v>10</v>
      </c>
    </row>
    <row r="338" spans="1:18" s="39" customFormat="1" x14ac:dyDescent="0.2">
      <c r="A338" s="39">
        <v>30</v>
      </c>
      <c r="B338" s="39" t="s">
        <v>306</v>
      </c>
      <c r="C338" s="39" t="s">
        <v>251</v>
      </c>
      <c r="E338" s="40">
        <v>1</v>
      </c>
      <c r="F338" s="39">
        <v>15.59</v>
      </c>
      <c r="G338" s="39">
        <v>1000</v>
      </c>
      <c r="H338" s="39">
        <v>45</v>
      </c>
      <c r="I338" s="39">
        <v>1</v>
      </c>
      <c r="J338" s="39">
        <v>0.3</v>
      </c>
      <c r="K338" s="41">
        <f t="shared" ref="K338" si="328">A338/(G338^(1/3))</f>
        <v>3.0000000000000004</v>
      </c>
      <c r="L338" s="41">
        <f t="shared" ref="L338" si="329">K338*0.25</f>
        <v>0.75000000000000011</v>
      </c>
      <c r="M338" s="41">
        <f t="shared" ref="M338" si="330">0.5*O338*1000*PI()*A338^3/6*(F338*1000)^2/4184000000000000</f>
        <v>0.57485853133394249</v>
      </c>
      <c r="N338" s="41">
        <f t="shared" ref="N338" si="331">1000*M338/G338</f>
        <v>0.57485853133394249</v>
      </c>
      <c r="O338" s="55">
        <v>1.4</v>
      </c>
      <c r="P338" s="39">
        <v>0.3</v>
      </c>
      <c r="Q338" s="42" t="s">
        <v>881</v>
      </c>
      <c r="R338" s="42" t="s">
        <v>378</v>
      </c>
    </row>
    <row r="339" spans="1:18" s="43" customFormat="1" x14ac:dyDescent="0.2">
      <c r="A339" s="43">
        <v>30</v>
      </c>
      <c r="B339" s="43" t="s">
        <v>307</v>
      </c>
      <c r="C339" s="43" t="s">
        <v>251</v>
      </c>
      <c r="E339" s="44">
        <v>1</v>
      </c>
      <c r="F339" s="43">
        <v>15.59</v>
      </c>
      <c r="G339" s="43">
        <v>1000</v>
      </c>
      <c r="H339" s="43">
        <v>45</v>
      </c>
      <c r="I339" s="43">
        <v>1</v>
      </c>
      <c r="J339" s="43">
        <v>0.3</v>
      </c>
      <c r="K339" s="45">
        <f t="shared" ref="K339" si="332">A339/(G339^(1/3))</f>
        <v>3.0000000000000004</v>
      </c>
      <c r="L339" s="45">
        <f t="shared" ref="L339" si="333">K339*0.25</f>
        <v>0.75000000000000011</v>
      </c>
      <c r="M339" s="45">
        <f t="shared" ref="M339" si="334">0.5*O339*1000*PI()*A339^3/6*(F339*1000)^2/4184000000000000</f>
        <v>1.067594415334465</v>
      </c>
      <c r="N339" s="45">
        <f t="shared" ref="N339" si="335">1000*M339/G339</f>
        <v>1.067594415334465</v>
      </c>
      <c r="O339" s="56">
        <v>2.6</v>
      </c>
      <c r="P339" s="43">
        <v>0.3</v>
      </c>
      <c r="Q339" s="46" t="s">
        <v>884</v>
      </c>
      <c r="R339" s="46" t="s">
        <v>380</v>
      </c>
    </row>
    <row r="340" spans="1:18" s="39" customFormat="1" x14ac:dyDescent="0.2">
      <c r="A340" s="39">
        <v>30</v>
      </c>
      <c r="B340" s="39" t="s">
        <v>308</v>
      </c>
      <c r="C340" s="39" t="s">
        <v>251</v>
      </c>
      <c r="E340" s="40" t="s">
        <v>16</v>
      </c>
      <c r="F340" s="39">
        <v>15.59</v>
      </c>
      <c r="G340" s="39">
        <v>1000</v>
      </c>
      <c r="H340" s="39">
        <v>45</v>
      </c>
      <c r="I340" s="39">
        <v>1</v>
      </c>
      <c r="J340" s="39">
        <v>0.3</v>
      </c>
      <c r="K340" s="41">
        <f t="shared" ref="K340:K343" si="336">A340/(G340^(1/3))</f>
        <v>3.0000000000000004</v>
      </c>
      <c r="L340" s="41">
        <f t="shared" ref="L340:L343" si="337">K340*0.25</f>
        <v>0.75000000000000011</v>
      </c>
      <c r="M340" s="41">
        <f t="shared" ref="M340:M343" si="338">0.5*O340*1000*PI()*A340^3/6*(F340*1000)^2/4184000000000000</f>
        <v>1.067594415334465</v>
      </c>
      <c r="N340" s="41">
        <f t="shared" ref="N340:N343" si="339">1000*M340/G340</f>
        <v>1.067594415334465</v>
      </c>
      <c r="O340" s="55">
        <v>2.6</v>
      </c>
      <c r="P340" s="39">
        <v>0.3</v>
      </c>
      <c r="Q340" s="42" t="s">
        <v>885</v>
      </c>
      <c r="R340" s="42" t="s">
        <v>385</v>
      </c>
    </row>
    <row r="341" spans="1:18" s="43" customFormat="1" x14ac:dyDescent="0.2">
      <c r="A341" s="43">
        <v>30</v>
      </c>
      <c r="B341" s="43" t="s">
        <v>309</v>
      </c>
      <c r="C341" s="43" t="s">
        <v>251</v>
      </c>
      <c r="E341" s="44">
        <v>1</v>
      </c>
      <c r="F341" s="43">
        <v>15.59</v>
      </c>
      <c r="G341" s="43">
        <v>1000</v>
      </c>
      <c r="H341" s="43">
        <v>45</v>
      </c>
      <c r="I341" s="43">
        <v>1</v>
      </c>
      <c r="J341" s="43">
        <v>0.3</v>
      </c>
      <c r="K341" s="45">
        <f t="shared" si="336"/>
        <v>3.0000000000000004</v>
      </c>
      <c r="L341" s="45">
        <f t="shared" si="337"/>
        <v>0.75000000000000011</v>
      </c>
      <c r="M341" s="45">
        <f t="shared" si="338"/>
        <v>1.9709435360020886</v>
      </c>
      <c r="N341" s="45">
        <f t="shared" si="339"/>
        <v>1.9709435360020886</v>
      </c>
      <c r="O341" s="56">
        <v>4.8</v>
      </c>
      <c r="P341" s="43">
        <v>0.3</v>
      </c>
      <c r="Q341" s="46" t="s">
        <v>888</v>
      </c>
      <c r="R341" s="46" t="s">
        <v>383</v>
      </c>
    </row>
    <row r="342" spans="1:18" s="39" customFormat="1" x14ac:dyDescent="0.2">
      <c r="A342" s="39">
        <v>30</v>
      </c>
      <c r="B342" s="39" t="s">
        <v>324</v>
      </c>
      <c r="C342" s="39" t="s">
        <v>251</v>
      </c>
      <c r="E342" s="40">
        <v>1</v>
      </c>
      <c r="F342" s="39">
        <v>15.59</v>
      </c>
      <c r="G342" s="39">
        <v>2000</v>
      </c>
      <c r="H342" s="39">
        <v>45</v>
      </c>
      <c r="I342" s="39">
        <v>1</v>
      </c>
      <c r="J342" s="39">
        <v>0.3</v>
      </c>
      <c r="K342" s="41">
        <f t="shared" si="336"/>
        <v>2.3811015779522995</v>
      </c>
      <c r="L342" s="41">
        <f t="shared" si="337"/>
        <v>0.59527539448807487</v>
      </c>
      <c r="M342" s="41">
        <f t="shared" si="338"/>
        <v>2.4636794200026113</v>
      </c>
      <c r="N342" s="41">
        <f t="shared" si="339"/>
        <v>1.2318397100013057</v>
      </c>
      <c r="O342" s="55">
        <v>6</v>
      </c>
      <c r="P342" s="39">
        <v>0.3</v>
      </c>
      <c r="Q342" s="42" t="s">
        <v>889</v>
      </c>
      <c r="R342" s="42" t="s">
        <v>384</v>
      </c>
    </row>
    <row r="343" spans="1:18" s="43" customFormat="1" x14ac:dyDescent="0.2">
      <c r="A343" s="43">
        <v>30</v>
      </c>
      <c r="B343" s="43" t="s">
        <v>310</v>
      </c>
      <c r="C343" s="43" t="s">
        <v>251</v>
      </c>
      <c r="E343" s="44">
        <v>1</v>
      </c>
      <c r="F343" s="43">
        <v>15.59</v>
      </c>
      <c r="G343" s="43">
        <v>1000</v>
      </c>
      <c r="H343" s="43">
        <v>20</v>
      </c>
      <c r="I343" s="43">
        <v>1</v>
      </c>
      <c r="J343" s="43">
        <v>0.3</v>
      </c>
      <c r="K343" s="45">
        <f t="shared" si="336"/>
        <v>3.0000000000000004</v>
      </c>
      <c r="L343" s="45">
        <f t="shared" si="337"/>
        <v>0.75000000000000011</v>
      </c>
      <c r="M343" s="45">
        <f t="shared" si="338"/>
        <v>1.067594415334465</v>
      </c>
      <c r="N343" s="45">
        <f t="shared" si="339"/>
        <v>1.067594415334465</v>
      </c>
      <c r="O343" s="56">
        <v>2.6</v>
      </c>
      <c r="P343" s="43">
        <v>0.3</v>
      </c>
      <c r="Q343" s="46" t="s">
        <v>883</v>
      </c>
      <c r="R343" s="46" t="s">
        <v>379</v>
      </c>
    </row>
    <row r="344" spans="1:18" s="39" customFormat="1" x14ac:dyDescent="0.2">
      <c r="A344" s="39">
        <v>30</v>
      </c>
      <c r="B344" s="39" t="s">
        <v>311</v>
      </c>
      <c r="C344" s="39" t="s">
        <v>251</v>
      </c>
      <c r="E344" s="40">
        <v>1</v>
      </c>
      <c r="F344" s="39">
        <v>15.59</v>
      </c>
      <c r="G344" s="39">
        <v>1000</v>
      </c>
      <c r="H344" s="39">
        <v>70</v>
      </c>
      <c r="I344" s="39">
        <v>1</v>
      </c>
      <c r="J344" s="39">
        <v>0.3</v>
      </c>
      <c r="K344" s="41">
        <f t="shared" ref="K344:K345" si="340">A344/(G344^(1/3))</f>
        <v>3.0000000000000004</v>
      </c>
      <c r="L344" s="41">
        <f t="shared" ref="L344:L346" si="341">K344*0.25</f>
        <v>0.75000000000000011</v>
      </c>
      <c r="M344" s="41">
        <f t="shared" ref="M344:M345" si="342">0.5*O344*1000*PI()*A344^3/6*(F344*1000)^2/4184000000000000</f>
        <v>1.067594415334465</v>
      </c>
      <c r="N344" s="41">
        <f t="shared" ref="N344:N345" si="343">1000*M344/G344</f>
        <v>1.067594415334465</v>
      </c>
      <c r="O344" s="55">
        <v>2.6</v>
      </c>
      <c r="P344" s="39">
        <v>0.3</v>
      </c>
      <c r="Q344" s="42" t="s">
        <v>886</v>
      </c>
      <c r="R344" s="42" t="s">
        <v>381</v>
      </c>
    </row>
    <row r="345" spans="1:18" s="43" customFormat="1" x14ac:dyDescent="0.2">
      <c r="A345" s="43">
        <v>30</v>
      </c>
      <c r="B345" s="43" t="s">
        <v>312</v>
      </c>
      <c r="C345" s="43" t="s">
        <v>251</v>
      </c>
      <c r="E345" s="44">
        <v>1</v>
      </c>
      <c r="F345" s="43">
        <v>15.59</v>
      </c>
      <c r="G345" s="43">
        <v>1000</v>
      </c>
      <c r="H345" s="43">
        <v>90</v>
      </c>
      <c r="I345" s="43">
        <v>1</v>
      </c>
      <c r="J345" s="43">
        <v>0.3</v>
      </c>
      <c r="K345" s="45">
        <f t="shared" si="340"/>
        <v>3.0000000000000004</v>
      </c>
      <c r="L345" s="45">
        <f t="shared" si="341"/>
        <v>0.75000000000000011</v>
      </c>
      <c r="M345" s="45">
        <f t="shared" si="342"/>
        <v>1.067594415334465</v>
      </c>
      <c r="N345" s="45">
        <f t="shared" si="343"/>
        <v>1.067594415334465</v>
      </c>
      <c r="O345" s="56">
        <v>2.6</v>
      </c>
      <c r="P345" s="43">
        <v>0.3</v>
      </c>
      <c r="Q345" s="46" t="s">
        <v>887</v>
      </c>
      <c r="R345" s="46" t="s">
        <v>382</v>
      </c>
    </row>
    <row r="346" spans="1:18" s="39" customFormat="1" x14ac:dyDescent="0.2">
      <c r="A346" s="39">
        <v>30</v>
      </c>
      <c r="B346" s="39" t="s">
        <v>313</v>
      </c>
      <c r="C346" s="39" t="s">
        <v>251</v>
      </c>
      <c r="D346" s="39" t="s">
        <v>26</v>
      </c>
      <c r="E346" s="40">
        <v>1</v>
      </c>
      <c r="F346" s="39">
        <v>15.59</v>
      </c>
      <c r="G346" s="39">
        <v>1</v>
      </c>
      <c r="H346" s="39">
        <v>45</v>
      </c>
      <c r="I346" s="39">
        <v>0</v>
      </c>
      <c r="J346" s="39">
        <v>0.3</v>
      </c>
      <c r="K346" s="41">
        <f>A346/(G346^(1/3))</f>
        <v>30</v>
      </c>
      <c r="L346" s="41">
        <f t="shared" si="341"/>
        <v>7.5</v>
      </c>
      <c r="M346" s="41">
        <f>0.5*O346*1000*PI()*A346^3/6*(F346*1000)^2/4184000000000000</f>
        <v>1.067594415334465</v>
      </c>
      <c r="N346" s="41">
        <f>1000*M346/G346</f>
        <v>1067.5944153344649</v>
      </c>
      <c r="O346" s="55">
        <v>2.6</v>
      </c>
      <c r="P346" s="39">
        <v>0.3</v>
      </c>
      <c r="Q346" s="42" t="s">
        <v>890</v>
      </c>
      <c r="R346" s="42" t="s">
        <v>386</v>
      </c>
    </row>
    <row r="347" spans="1:18" x14ac:dyDescent="0.2">
      <c r="A347" t="s">
        <v>0</v>
      </c>
      <c r="B347" t="s">
        <v>8</v>
      </c>
      <c r="C347" t="s">
        <v>21</v>
      </c>
      <c r="D347" t="s">
        <v>13</v>
      </c>
      <c r="E347" s="3" t="s">
        <v>15</v>
      </c>
      <c r="F347" t="s">
        <v>3</v>
      </c>
      <c r="G347" t="s">
        <v>17</v>
      </c>
      <c r="H347" t="s">
        <v>14</v>
      </c>
      <c r="I347" t="s">
        <v>11</v>
      </c>
      <c r="J347" t="s">
        <v>12</v>
      </c>
      <c r="K347" s="1" t="s">
        <v>4</v>
      </c>
      <c r="L347" s="1" t="s">
        <v>7</v>
      </c>
      <c r="M347" s="1" t="s">
        <v>5</v>
      </c>
      <c r="N347" s="1" t="s">
        <v>6</v>
      </c>
      <c r="O347" s="47" t="s">
        <v>1</v>
      </c>
      <c r="P347" t="s">
        <v>2</v>
      </c>
      <c r="Q347" t="s">
        <v>9</v>
      </c>
      <c r="R347" t="s">
        <v>10</v>
      </c>
    </row>
    <row r="348" spans="1:18" s="39" customFormat="1" x14ac:dyDescent="0.2">
      <c r="A348" s="39">
        <v>34</v>
      </c>
      <c r="B348" s="39" t="s">
        <v>516</v>
      </c>
      <c r="C348" s="39" t="s">
        <v>251</v>
      </c>
      <c r="D348" s="39" t="s">
        <v>492</v>
      </c>
      <c r="E348" s="40">
        <v>1</v>
      </c>
      <c r="F348" s="39">
        <v>15.59</v>
      </c>
      <c r="G348" s="39">
        <v>1000</v>
      </c>
      <c r="H348" s="39">
        <v>45</v>
      </c>
      <c r="I348" s="39">
        <v>1</v>
      </c>
      <c r="J348" s="39">
        <v>0.3</v>
      </c>
      <c r="K348" s="41">
        <f t="shared" ref="K348:K349" si="344">A348/(G348^(1/3))</f>
        <v>3.4000000000000008</v>
      </c>
      <c r="L348" s="41">
        <f t="shared" ref="L348:L349" si="345">K348*0.25</f>
        <v>0.8500000000000002</v>
      </c>
      <c r="M348" s="41">
        <f t="shared" ref="M348:M349" si="346">0.5*O348*1000*PI()*A348^3/6*(F348*1000)^2/4184000000000000</f>
        <v>0.83682369316849192</v>
      </c>
      <c r="N348" s="41">
        <f t="shared" ref="N348:N349" si="347">1000*M348/G348</f>
        <v>0.83682369316849192</v>
      </c>
      <c r="O348" s="55">
        <v>1.4</v>
      </c>
      <c r="P348" s="39">
        <v>0.3</v>
      </c>
      <c r="Q348" s="42" t="s">
        <v>891</v>
      </c>
      <c r="R348" s="42" t="s">
        <v>534</v>
      </c>
    </row>
    <row r="349" spans="1:18" s="43" customFormat="1" x14ac:dyDescent="0.2">
      <c r="A349" s="43">
        <v>34</v>
      </c>
      <c r="B349" s="43" t="s">
        <v>517</v>
      </c>
      <c r="C349" s="43" t="s">
        <v>251</v>
      </c>
      <c r="D349" s="43" t="s">
        <v>492</v>
      </c>
      <c r="E349" s="44">
        <v>1</v>
      </c>
      <c r="F349" s="43">
        <v>15.59</v>
      </c>
      <c r="G349" s="43">
        <v>1000</v>
      </c>
      <c r="H349" s="43">
        <v>20</v>
      </c>
      <c r="I349" s="43">
        <v>1</v>
      </c>
      <c r="J349" s="43">
        <v>0.3</v>
      </c>
      <c r="K349" s="45">
        <f t="shared" si="344"/>
        <v>3.4000000000000008</v>
      </c>
      <c r="L349" s="45">
        <f t="shared" si="345"/>
        <v>0.8500000000000002</v>
      </c>
      <c r="M349" s="45">
        <f t="shared" si="346"/>
        <v>1.5541011444557706</v>
      </c>
      <c r="N349" s="45">
        <f t="shared" si="347"/>
        <v>1.5541011444557706</v>
      </c>
      <c r="O349" s="56">
        <v>2.6</v>
      </c>
      <c r="P349" s="43">
        <v>0.3</v>
      </c>
      <c r="Q349" s="46" t="s">
        <v>892</v>
      </c>
      <c r="R349" s="46" t="s">
        <v>535</v>
      </c>
    </row>
    <row r="350" spans="1:18" s="39" customFormat="1" x14ac:dyDescent="0.2">
      <c r="A350" s="39">
        <v>34</v>
      </c>
      <c r="B350" s="39" t="s">
        <v>478</v>
      </c>
      <c r="C350" s="39" t="s">
        <v>251</v>
      </c>
      <c r="D350" s="39" t="s">
        <v>492</v>
      </c>
      <c r="E350" s="40">
        <v>1</v>
      </c>
      <c r="F350" s="39">
        <v>15.59</v>
      </c>
      <c r="G350" s="39">
        <v>1000</v>
      </c>
      <c r="H350" s="39">
        <v>45</v>
      </c>
      <c r="I350" s="39">
        <v>1</v>
      </c>
      <c r="J350" s="39">
        <v>0.3</v>
      </c>
      <c r="K350" s="41">
        <f t="shared" ref="K350:K353" si="348">A350/(G350^(1/3))</f>
        <v>3.4000000000000008</v>
      </c>
      <c r="L350" s="41">
        <f t="shared" ref="L350:L353" si="349">K350*0.25</f>
        <v>0.8500000000000002</v>
      </c>
      <c r="M350" s="41">
        <f t="shared" ref="M350:M353" si="350">0.5*O350*1000*PI()*A350^3/6*(F350*1000)^2/4184000000000000</f>
        <v>1.5541011444557706</v>
      </c>
      <c r="N350" s="41">
        <f t="shared" ref="N350:N353" si="351">1000*M350/G350</f>
        <v>1.5541011444557706</v>
      </c>
      <c r="O350" s="55">
        <v>2.6</v>
      </c>
      <c r="P350" s="39">
        <v>0.3</v>
      </c>
      <c r="Q350" s="42" t="s">
        <v>893</v>
      </c>
      <c r="R350" s="42" t="s">
        <v>500</v>
      </c>
    </row>
    <row r="351" spans="1:18" s="43" customFormat="1" x14ac:dyDescent="0.2">
      <c r="A351" s="43">
        <v>34</v>
      </c>
      <c r="B351" s="43" t="s">
        <v>518</v>
      </c>
      <c r="C351" s="43" t="s">
        <v>251</v>
      </c>
      <c r="D351" s="43" t="s">
        <v>492</v>
      </c>
      <c r="E351" s="44">
        <v>1</v>
      </c>
      <c r="F351" s="43">
        <v>15.59</v>
      </c>
      <c r="G351" s="43">
        <v>1000</v>
      </c>
      <c r="H351" s="43">
        <v>70</v>
      </c>
      <c r="I351" s="43">
        <v>1</v>
      </c>
      <c r="J351" s="43">
        <v>0.3</v>
      </c>
      <c r="K351" s="45">
        <f t="shared" si="348"/>
        <v>3.4000000000000008</v>
      </c>
      <c r="L351" s="45">
        <f t="shared" si="349"/>
        <v>0.8500000000000002</v>
      </c>
      <c r="M351" s="45">
        <f t="shared" si="350"/>
        <v>1.5541011444557706</v>
      </c>
      <c r="N351" s="45">
        <f t="shared" si="351"/>
        <v>1.5541011444557706</v>
      </c>
      <c r="O351" s="56">
        <v>2.6</v>
      </c>
      <c r="P351" s="43">
        <v>0.3</v>
      </c>
      <c r="Q351" s="46" t="s">
        <v>896</v>
      </c>
      <c r="R351" s="46" t="s">
        <v>536</v>
      </c>
    </row>
    <row r="352" spans="1:18" s="39" customFormat="1" x14ac:dyDescent="0.2">
      <c r="A352" s="39">
        <v>34</v>
      </c>
      <c r="B352" s="39" t="s">
        <v>519</v>
      </c>
      <c r="C352" s="39" t="s">
        <v>251</v>
      </c>
      <c r="D352" s="39" t="s">
        <v>492</v>
      </c>
      <c r="E352" s="40">
        <v>1</v>
      </c>
      <c r="F352" s="39">
        <v>15.59</v>
      </c>
      <c r="G352" s="39">
        <v>1000</v>
      </c>
      <c r="H352" s="39">
        <v>90</v>
      </c>
      <c r="I352" s="39">
        <v>1</v>
      </c>
      <c r="J352" s="39">
        <v>0.3</v>
      </c>
      <c r="K352" s="41">
        <f t="shared" si="348"/>
        <v>3.4000000000000008</v>
      </c>
      <c r="L352" s="41">
        <f t="shared" si="349"/>
        <v>0.8500000000000002</v>
      </c>
      <c r="M352" s="41">
        <f t="shared" si="350"/>
        <v>1.5541011444557706</v>
      </c>
      <c r="N352" s="41">
        <f t="shared" si="351"/>
        <v>1.5541011444557706</v>
      </c>
      <c r="O352" s="55">
        <v>2.6</v>
      </c>
      <c r="P352" s="39">
        <v>0.3</v>
      </c>
      <c r="Q352" s="42" t="s">
        <v>897</v>
      </c>
      <c r="R352" s="42" t="s">
        <v>537</v>
      </c>
    </row>
    <row r="353" spans="1:18" s="43" customFormat="1" x14ac:dyDescent="0.2">
      <c r="A353" s="43">
        <v>34</v>
      </c>
      <c r="B353" s="43" t="s">
        <v>479</v>
      </c>
      <c r="C353" s="43" t="s">
        <v>251</v>
      </c>
      <c r="D353" s="43" t="s">
        <v>492</v>
      </c>
      <c r="E353" s="44">
        <v>10</v>
      </c>
      <c r="F353" s="43">
        <v>15.59</v>
      </c>
      <c r="G353" s="43">
        <v>1000</v>
      </c>
      <c r="H353" s="43">
        <v>45</v>
      </c>
      <c r="I353" s="43">
        <v>1</v>
      </c>
      <c r="J353" s="43">
        <v>0.3</v>
      </c>
      <c r="K353" s="45">
        <f t="shared" si="348"/>
        <v>3.4000000000000008</v>
      </c>
      <c r="L353" s="45">
        <f t="shared" si="349"/>
        <v>0.8500000000000002</v>
      </c>
      <c r="M353" s="45">
        <f t="shared" si="350"/>
        <v>1.5541011444557706</v>
      </c>
      <c r="N353" s="45">
        <f t="shared" si="351"/>
        <v>1.5541011444557706</v>
      </c>
      <c r="O353" s="56">
        <v>2.6</v>
      </c>
      <c r="P353" s="43">
        <v>0.3</v>
      </c>
      <c r="Q353" s="46" t="s">
        <v>894</v>
      </c>
      <c r="R353" s="46" t="s">
        <v>511</v>
      </c>
    </row>
    <row r="354" spans="1:18" s="39" customFormat="1" x14ac:dyDescent="0.2">
      <c r="A354" s="39">
        <v>34</v>
      </c>
      <c r="B354" s="59" t="s">
        <v>480</v>
      </c>
      <c r="C354" s="59" t="s">
        <v>251</v>
      </c>
      <c r="D354" s="39" t="s">
        <v>492</v>
      </c>
      <c r="E354" s="60" t="s">
        <v>54</v>
      </c>
      <c r="F354" s="59">
        <v>15.59</v>
      </c>
      <c r="G354" s="59">
        <v>1000</v>
      </c>
      <c r="H354" s="59">
        <v>45</v>
      </c>
      <c r="I354" s="59">
        <v>1</v>
      </c>
      <c r="J354" s="59">
        <v>0.3</v>
      </c>
      <c r="K354" s="61">
        <v>2.6</v>
      </c>
      <c r="L354" s="61">
        <v>0.65</v>
      </c>
      <c r="M354" s="61">
        <v>0.69</v>
      </c>
      <c r="N354" s="61">
        <v>0.69</v>
      </c>
      <c r="O354" s="62">
        <v>2.6</v>
      </c>
      <c r="P354" s="59">
        <v>0.3</v>
      </c>
      <c r="Q354" s="63" t="s">
        <v>895</v>
      </c>
      <c r="R354" s="63" t="s">
        <v>501</v>
      </c>
    </row>
    <row r="355" spans="1:18" s="43" customFormat="1" x14ac:dyDescent="0.2">
      <c r="A355" s="43">
        <v>34</v>
      </c>
      <c r="B355" s="43" t="s">
        <v>521</v>
      </c>
      <c r="C355" s="43" t="s">
        <v>251</v>
      </c>
      <c r="D355" s="43" t="s">
        <v>492</v>
      </c>
      <c r="E355" s="44">
        <v>1</v>
      </c>
      <c r="F355" s="43">
        <v>15.59</v>
      </c>
      <c r="G355" s="43">
        <v>1000</v>
      </c>
      <c r="H355" s="43">
        <v>45</v>
      </c>
      <c r="I355" s="43">
        <v>1</v>
      </c>
      <c r="J355" s="43">
        <v>0.3</v>
      </c>
      <c r="K355" s="45">
        <f t="shared" ref="K355:K356" si="352">A355/(G355^(1/3))</f>
        <v>3.4000000000000008</v>
      </c>
      <c r="L355" s="45">
        <f t="shared" ref="L355:L356" si="353">K355*0.25</f>
        <v>0.8500000000000002</v>
      </c>
      <c r="M355" s="45">
        <f t="shared" ref="M355:M356" si="354">0.5*O355*1000*PI()*A355^3/6*(F355*1000)^2/4184000000000000</f>
        <v>2.3909248376242624</v>
      </c>
      <c r="N355" s="45">
        <f t="shared" ref="N355:N356" si="355">1000*M355/G355</f>
        <v>2.3909248376242624</v>
      </c>
      <c r="O355" s="56">
        <v>4</v>
      </c>
      <c r="P355" s="43">
        <v>0.3</v>
      </c>
      <c r="Q355" s="46" t="s">
        <v>898</v>
      </c>
      <c r="R355" s="46" t="s">
        <v>538</v>
      </c>
    </row>
    <row r="356" spans="1:18" s="39" customFormat="1" x14ac:dyDescent="0.2">
      <c r="A356" s="39">
        <v>34</v>
      </c>
      <c r="B356" s="39" t="s">
        <v>520</v>
      </c>
      <c r="C356" s="39" t="s">
        <v>251</v>
      </c>
      <c r="D356" s="39" t="s">
        <v>492</v>
      </c>
      <c r="E356" s="40">
        <v>1</v>
      </c>
      <c r="F356" s="39">
        <v>15.59</v>
      </c>
      <c r="G356" s="39">
        <v>1000</v>
      </c>
      <c r="H356" s="39">
        <v>45</v>
      </c>
      <c r="I356" s="39">
        <v>1</v>
      </c>
      <c r="J356" s="39">
        <v>0.3</v>
      </c>
      <c r="K356" s="41">
        <f t="shared" si="352"/>
        <v>3.4000000000000008</v>
      </c>
      <c r="L356" s="41">
        <f t="shared" si="353"/>
        <v>0.8500000000000002</v>
      </c>
      <c r="M356" s="41">
        <f t="shared" si="354"/>
        <v>3.5863872564363932</v>
      </c>
      <c r="N356" s="41">
        <f t="shared" si="355"/>
        <v>3.5863872564363932</v>
      </c>
      <c r="O356" s="55">
        <v>6</v>
      </c>
      <c r="P356" s="39">
        <v>0.3</v>
      </c>
      <c r="Q356" s="42" t="s">
        <v>899</v>
      </c>
      <c r="R356" s="42" t="s">
        <v>539</v>
      </c>
    </row>
    <row r="357" spans="1:18" s="43" customFormat="1" x14ac:dyDescent="0.2">
      <c r="A357" s="43">
        <v>34</v>
      </c>
      <c r="B357" s="43" t="s">
        <v>481</v>
      </c>
      <c r="C357" s="43" t="s">
        <v>251</v>
      </c>
      <c r="D357" s="43" t="s">
        <v>492</v>
      </c>
      <c r="E357" s="44">
        <v>1</v>
      </c>
      <c r="F357" s="43">
        <v>15.59</v>
      </c>
      <c r="G357" s="43">
        <v>4000</v>
      </c>
      <c r="H357" s="43">
        <v>45</v>
      </c>
      <c r="I357" s="43">
        <v>1</v>
      </c>
      <c r="J357" s="43">
        <v>0.3</v>
      </c>
      <c r="K357" s="45">
        <f t="shared" ref="K357:K358" si="356">A357/(G357^(1/3))</f>
        <v>2.141865784821285</v>
      </c>
      <c r="L357" s="45">
        <f t="shared" ref="L357:L358" si="357">K357*0.25</f>
        <v>0.53546644620532124</v>
      </c>
      <c r="M357" s="45">
        <f t="shared" ref="M357:M358" si="358">0.5*O357*1000*PI()*A357^3/6*(F357*1000)^2/4184000000000000</f>
        <v>1.5541011444557706</v>
      </c>
      <c r="N357" s="45">
        <f t="shared" ref="N357:N358" si="359">1000*M357/G357</f>
        <v>0.38852528611394266</v>
      </c>
      <c r="O357" s="56">
        <v>2.6</v>
      </c>
      <c r="P357" s="43">
        <v>0.3</v>
      </c>
      <c r="Q357" s="46" t="s">
        <v>900</v>
      </c>
      <c r="R357" s="46" t="s">
        <v>502</v>
      </c>
    </row>
    <row r="358" spans="1:18" s="39" customFormat="1" x14ac:dyDescent="0.2">
      <c r="A358" s="39">
        <v>34</v>
      </c>
      <c r="B358" s="39" t="s">
        <v>482</v>
      </c>
      <c r="C358" s="39" t="s">
        <v>251</v>
      </c>
      <c r="D358" s="39" t="s">
        <v>492</v>
      </c>
      <c r="E358" s="40">
        <v>10</v>
      </c>
      <c r="F358" s="39">
        <v>15.59</v>
      </c>
      <c r="G358" s="39">
        <v>4000</v>
      </c>
      <c r="H358" s="39">
        <v>45</v>
      </c>
      <c r="I358" s="39">
        <v>1</v>
      </c>
      <c r="J358" s="39">
        <v>0.3</v>
      </c>
      <c r="K358" s="41">
        <f t="shared" si="356"/>
        <v>2.141865784821285</v>
      </c>
      <c r="L358" s="41">
        <f t="shared" si="357"/>
        <v>0.53546644620532124</v>
      </c>
      <c r="M358" s="41">
        <f t="shared" si="358"/>
        <v>1.5541011444557706</v>
      </c>
      <c r="N358" s="41">
        <f t="shared" si="359"/>
        <v>0.38852528611394266</v>
      </c>
      <c r="O358" s="55">
        <v>2.6</v>
      </c>
      <c r="P358" s="39">
        <v>0.3</v>
      </c>
      <c r="Q358" s="42" t="s">
        <v>901</v>
      </c>
      <c r="R358" s="42" t="s">
        <v>512</v>
      </c>
    </row>
    <row r="359" spans="1:18" s="43" customFormat="1" x14ac:dyDescent="0.2">
      <c r="A359" s="43">
        <v>34</v>
      </c>
      <c r="B359" s="64" t="s">
        <v>483</v>
      </c>
      <c r="C359" s="64" t="s">
        <v>251</v>
      </c>
      <c r="D359" s="43" t="s">
        <v>492</v>
      </c>
      <c r="E359" s="65" t="s">
        <v>54</v>
      </c>
      <c r="F359" s="64">
        <v>15.59</v>
      </c>
      <c r="G359" s="64">
        <v>4000</v>
      </c>
      <c r="H359" s="64">
        <v>45</v>
      </c>
      <c r="I359" s="64">
        <v>1</v>
      </c>
      <c r="J359" s="64">
        <v>0.3</v>
      </c>
      <c r="K359" s="66">
        <v>2.6</v>
      </c>
      <c r="L359" s="66">
        <v>0.65</v>
      </c>
      <c r="M359" s="66">
        <v>0.69</v>
      </c>
      <c r="N359" s="66">
        <v>0.69</v>
      </c>
      <c r="O359" s="67">
        <v>2.6</v>
      </c>
      <c r="P359" s="64">
        <v>0.3</v>
      </c>
      <c r="Q359" s="68" t="s">
        <v>902</v>
      </c>
      <c r="R359" s="68" t="s">
        <v>503</v>
      </c>
    </row>
    <row r="360" spans="1:18" s="39" customFormat="1" x14ac:dyDescent="0.2">
      <c r="A360" s="39">
        <v>34</v>
      </c>
      <c r="B360" s="39" t="s">
        <v>484</v>
      </c>
      <c r="C360" s="39" t="s">
        <v>251</v>
      </c>
      <c r="D360" s="39" t="s">
        <v>26</v>
      </c>
      <c r="E360" s="40">
        <v>1</v>
      </c>
      <c r="F360" s="39">
        <v>15.59</v>
      </c>
      <c r="G360" s="39">
        <v>1</v>
      </c>
      <c r="H360" s="39">
        <v>45</v>
      </c>
      <c r="I360" s="39">
        <v>0</v>
      </c>
      <c r="J360" s="39">
        <v>0.3</v>
      </c>
      <c r="K360" s="41">
        <f>A360/(G360^(1/3))</f>
        <v>34</v>
      </c>
      <c r="L360" s="41">
        <f t="shared" ref="L360" si="360">K360*0.25</f>
        <v>8.5</v>
      </c>
      <c r="M360" s="41">
        <f>0.5*O360*1000*PI()*A360^3/6*(F360*1000)^2/4184000000000000</f>
        <v>1.5541011444557706</v>
      </c>
      <c r="N360" s="41">
        <f>1000*M360/G360</f>
        <v>1554.1011444557707</v>
      </c>
      <c r="O360" s="55">
        <v>2.6</v>
      </c>
      <c r="P360" s="39">
        <v>0.3</v>
      </c>
      <c r="Q360" s="42" t="s">
        <v>903</v>
      </c>
      <c r="R360" s="42" t="s">
        <v>504</v>
      </c>
    </row>
    <row r="361" spans="1:18" s="43" customFormat="1" x14ac:dyDescent="0.2">
      <c r="A361" s="43">
        <v>34</v>
      </c>
      <c r="B361" s="43" t="s">
        <v>522</v>
      </c>
      <c r="C361" s="43" t="s">
        <v>251</v>
      </c>
      <c r="D361" s="43" t="s">
        <v>26</v>
      </c>
      <c r="E361" s="44">
        <v>1</v>
      </c>
      <c r="F361" s="43">
        <v>15.59</v>
      </c>
      <c r="G361" s="43">
        <v>1</v>
      </c>
      <c r="H361" s="43">
        <v>45</v>
      </c>
      <c r="I361" s="43">
        <v>0</v>
      </c>
      <c r="J361" s="43">
        <v>0.3</v>
      </c>
      <c r="K361" s="45">
        <f t="shared" ref="K361:K362" si="361">A361/(G361^(1/3))</f>
        <v>34</v>
      </c>
      <c r="L361" s="45">
        <f t="shared" ref="L361:L362" si="362">K361*0.25</f>
        <v>8.5</v>
      </c>
      <c r="M361" s="45">
        <f t="shared" ref="M361:M362" si="363">0.5*O361*1000*PI()*A361^3/6*(F361*1000)^2/4184000000000000</f>
        <v>2.3909248376242624</v>
      </c>
      <c r="N361" s="45">
        <f t="shared" ref="N361:N362" si="364">1000*M361/G361</f>
        <v>2390.9248376242626</v>
      </c>
      <c r="O361" s="56">
        <v>4</v>
      </c>
      <c r="P361" s="43">
        <v>0.3</v>
      </c>
      <c r="Q361" s="46" t="s">
        <v>904</v>
      </c>
      <c r="R361" s="46" t="s">
        <v>540</v>
      </c>
    </row>
    <row r="362" spans="1:18" s="39" customFormat="1" x14ac:dyDescent="0.2">
      <c r="A362" s="39">
        <v>34</v>
      </c>
      <c r="B362" s="39" t="s">
        <v>523</v>
      </c>
      <c r="C362" s="39" t="s">
        <v>251</v>
      </c>
      <c r="D362" s="39" t="s">
        <v>26</v>
      </c>
      <c r="E362" s="40">
        <v>1</v>
      </c>
      <c r="F362" s="39">
        <v>15.59</v>
      </c>
      <c r="G362" s="39">
        <v>1</v>
      </c>
      <c r="H362" s="39">
        <v>45</v>
      </c>
      <c r="I362" s="39">
        <v>0</v>
      </c>
      <c r="J362" s="39">
        <v>0.3</v>
      </c>
      <c r="K362" s="41">
        <f t="shared" si="361"/>
        <v>34</v>
      </c>
      <c r="L362" s="41">
        <f t="shared" si="362"/>
        <v>8.5</v>
      </c>
      <c r="M362" s="41">
        <f t="shared" si="363"/>
        <v>3.5863872564363932</v>
      </c>
      <c r="N362" s="41">
        <f t="shared" si="364"/>
        <v>3586.3872564363933</v>
      </c>
      <c r="O362" s="55">
        <v>6</v>
      </c>
      <c r="P362" s="39">
        <v>0.3</v>
      </c>
      <c r="Q362" s="42" t="s">
        <v>905</v>
      </c>
      <c r="R362" s="42" t="s">
        <v>541</v>
      </c>
    </row>
    <row r="363" spans="1:18" x14ac:dyDescent="0.2">
      <c r="A363" t="s">
        <v>0</v>
      </c>
      <c r="B363" t="s">
        <v>8</v>
      </c>
      <c r="C363" t="s">
        <v>21</v>
      </c>
      <c r="D363" t="s">
        <v>13</v>
      </c>
      <c r="E363" s="3" t="s">
        <v>15</v>
      </c>
      <c r="F363" t="s">
        <v>3</v>
      </c>
      <c r="G363" t="s">
        <v>17</v>
      </c>
      <c r="H363" t="s">
        <v>14</v>
      </c>
      <c r="I363" t="s">
        <v>11</v>
      </c>
      <c r="J363" t="s">
        <v>12</v>
      </c>
      <c r="K363" s="1" t="s">
        <v>4</v>
      </c>
      <c r="L363" s="1" t="s">
        <v>7</v>
      </c>
      <c r="M363" s="1" t="s">
        <v>5</v>
      </c>
      <c r="N363" s="1" t="s">
        <v>6</v>
      </c>
      <c r="O363" s="47" t="s">
        <v>1</v>
      </c>
      <c r="P363" t="s">
        <v>2</v>
      </c>
      <c r="Q363" t="s">
        <v>9</v>
      </c>
      <c r="R363" t="s">
        <v>10</v>
      </c>
    </row>
    <row r="364" spans="1:18" s="39" customFormat="1" x14ac:dyDescent="0.2">
      <c r="A364" s="39">
        <v>35</v>
      </c>
      <c r="B364" s="39" t="s">
        <v>314</v>
      </c>
      <c r="C364" s="39" t="s">
        <v>251</v>
      </c>
      <c r="E364" s="40">
        <v>1</v>
      </c>
      <c r="F364" s="39">
        <v>15.59</v>
      </c>
      <c r="G364" s="39">
        <v>1000</v>
      </c>
      <c r="H364" s="39">
        <v>45</v>
      </c>
      <c r="I364" s="39">
        <v>1</v>
      </c>
      <c r="J364" s="39">
        <v>0.3</v>
      </c>
      <c r="K364" s="41">
        <f t="shared" ref="K364:K365" si="365">A364/(G364^(1/3))</f>
        <v>3.5000000000000004</v>
      </c>
      <c r="L364" s="41">
        <f t="shared" ref="L364:L365" si="366">K364*0.25</f>
        <v>0.87500000000000011</v>
      </c>
      <c r="M364" s="41">
        <f t="shared" ref="M364:M365" si="367">0.5*O364*1000*PI()*A364^3/6*(F364*1000)^2/4184000000000000</f>
        <v>1.1736695014734662</v>
      </c>
      <c r="N364" s="41">
        <f t="shared" ref="N364:N365" si="368">1000*M364/G364</f>
        <v>1.1736695014734662</v>
      </c>
      <c r="O364" s="55">
        <v>1.8</v>
      </c>
      <c r="P364" s="39">
        <v>0.3</v>
      </c>
      <c r="Q364" s="42" t="s">
        <v>906</v>
      </c>
      <c r="R364" s="42" t="s">
        <v>388</v>
      </c>
    </row>
    <row r="365" spans="1:18" s="43" customFormat="1" x14ac:dyDescent="0.2">
      <c r="A365" s="43">
        <v>35</v>
      </c>
      <c r="B365" s="43" t="s">
        <v>387</v>
      </c>
      <c r="C365" s="43" t="s">
        <v>251</v>
      </c>
      <c r="E365" s="44">
        <v>1</v>
      </c>
      <c r="F365" s="43">
        <v>15.59</v>
      </c>
      <c r="G365" s="43">
        <v>1000</v>
      </c>
      <c r="H365" s="43">
        <v>45</v>
      </c>
      <c r="I365" s="43">
        <v>1</v>
      </c>
      <c r="J365" s="43">
        <v>0.3</v>
      </c>
      <c r="K365" s="45">
        <f t="shared" si="365"/>
        <v>3.5000000000000004</v>
      </c>
      <c r="L365" s="45">
        <f t="shared" si="366"/>
        <v>0.87500000000000011</v>
      </c>
      <c r="M365" s="45">
        <f t="shared" si="367"/>
        <v>1.6953003910172286</v>
      </c>
      <c r="N365" s="45">
        <f t="shared" si="368"/>
        <v>1.6953003910172286</v>
      </c>
      <c r="O365" s="56">
        <v>2.6</v>
      </c>
      <c r="P365" s="43">
        <v>0.3</v>
      </c>
      <c r="Q365" s="46" t="s">
        <v>908</v>
      </c>
      <c r="R365" s="46" t="s">
        <v>390</v>
      </c>
    </row>
    <row r="366" spans="1:18" s="39" customFormat="1" x14ac:dyDescent="0.2">
      <c r="A366" s="39">
        <v>35</v>
      </c>
      <c r="B366" s="39" t="s">
        <v>315</v>
      </c>
      <c r="C366" s="39" t="s">
        <v>251</v>
      </c>
      <c r="E366" s="40">
        <v>1</v>
      </c>
      <c r="F366" s="39">
        <v>15.59</v>
      </c>
      <c r="G366" s="39">
        <v>1000</v>
      </c>
      <c r="H366" s="39">
        <v>45</v>
      </c>
      <c r="I366" s="39">
        <v>1</v>
      </c>
      <c r="J366" s="39">
        <v>0.3</v>
      </c>
      <c r="K366" s="41">
        <f t="shared" ref="K366" si="369">A366/(G366^(1/3))</f>
        <v>3.5000000000000004</v>
      </c>
      <c r="L366" s="41">
        <f t="shared" ref="L366" si="370">K366*0.25</f>
        <v>0.87500000000000011</v>
      </c>
      <c r="M366" s="41">
        <f t="shared" ref="M366" si="371">0.5*O366*1000*PI()*A366^3/6*(F366*1000)^2/4184000000000000</f>
        <v>2.608154447718813</v>
      </c>
      <c r="N366" s="41">
        <f t="shared" ref="N366" si="372">1000*M366/G366</f>
        <v>2.608154447718813</v>
      </c>
      <c r="O366" s="55">
        <v>4</v>
      </c>
      <c r="P366" s="39">
        <v>0.3</v>
      </c>
      <c r="Q366" s="42" t="s">
        <v>911</v>
      </c>
      <c r="R366" s="42" t="s">
        <v>393</v>
      </c>
    </row>
    <row r="367" spans="1:18" s="43" customFormat="1" x14ac:dyDescent="0.2">
      <c r="A367" s="43">
        <v>35</v>
      </c>
      <c r="B367" s="43" t="s">
        <v>323</v>
      </c>
      <c r="C367" s="43" t="s">
        <v>251</v>
      </c>
      <c r="E367" s="44">
        <v>1</v>
      </c>
      <c r="F367" s="43">
        <v>15.59</v>
      </c>
      <c r="G367" s="43">
        <v>2000</v>
      </c>
      <c r="H367" s="43">
        <v>45</v>
      </c>
      <c r="I367" s="43">
        <v>1</v>
      </c>
      <c r="J367" s="43">
        <v>0.3</v>
      </c>
      <c r="K367" s="45">
        <f t="shared" ref="K367:K368" si="373">A367/(G367^(1/3))</f>
        <v>2.7779518409443491</v>
      </c>
      <c r="L367" s="45">
        <f t="shared" ref="L367:L371" si="374">K367*0.25</f>
        <v>0.69448796023608728</v>
      </c>
      <c r="M367" s="45">
        <f t="shared" ref="M367:M368" si="375">0.5*O367*1000*PI()*A367^3/6*(F367*1000)^2/4184000000000000</f>
        <v>3.9122316715782204</v>
      </c>
      <c r="N367" s="45">
        <f t="shared" ref="N367:N368" si="376">1000*M367/G367</f>
        <v>1.9561158357891102</v>
      </c>
      <c r="O367" s="56">
        <v>6</v>
      </c>
      <c r="P367" s="43">
        <v>0.3</v>
      </c>
      <c r="Q367" s="46" t="s">
        <v>912</v>
      </c>
      <c r="R367" s="46" t="s">
        <v>394</v>
      </c>
    </row>
    <row r="368" spans="1:18" s="39" customFormat="1" x14ac:dyDescent="0.2">
      <c r="A368" s="39">
        <v>35</v>
      </c>
      <c r="B368" s="39" t="s">
        <v>319</v>
      </c>
      <c r="C368" s="39" t="s">
        <v>251</v>
      </c>
      <c r="E368" s="40">
        <v>1</v>
      </c>
      <c r="F368" s="39">
        <v>15.59</v>
      </c>
      <c r="G368" s="39">
        <v>1000</v>
      </c>
      <c r="H368" s="39">
        <v>20</v>
      </c>
      <c r="I368" s="39">
        <v>1</v>
      </c>
      <c r="J368" s="39">
        <v>0.3</v>
      </c>
      <c r="K368" s="41">
        <f t="shared" si="373"/>
        <v>3.5000000000000004</v>
      </c>
      <c r="L368" s="41">
        <f t="shared" ref="L368" si="377">K368*0.25</f>
        <v>0.87500000000000011</v>
      </c>
      <c r="M368" s="41">
        <f t="shared" si="375"/>
        <v>1.6953003910172286</v>
      </c>
      <c r="N368" s="41">
        <f t="shared" si="376"/>
        <v>1.6953003910172286</v>
      </c>
      <c r="O368" s="55">
        <v>2.6</v>
      </c>
      <c r="P368" s="39">
        <v>0.3</v>
      </c>
      <c r="Q368" s="42" t="s">
        <v>907</v>
      </c>
      <c r="R368" s="42" t="s">
        <v>389</v>
      </c>
    </row>
    <row r="369" spans="1:18" s="43" customFormat="1" x14ac:dyDescent="0.2">
      <c r="A369" s="43">
        <v>35</v>
      </c>
      <c r="B369" s="43" t="s">
        <v>320</v>
      </c>
      <c r="C369" s="43" t="s">
        <v>251</v>
      </c>
      <c r="E369" s="44">
        <v>1</v>
      </c>
      <c r="F369" s="43">
        <v>15.59</v>
      </c>
      <c r="G369" s="43">
        <v>1000</v>
      </c>
      <c r="H369" s="43">
        <v>70</v>
      </c>
      <c r="I369" s="43">
        <v>1</v>
      </c>
      <c r="J369" s="43">
        <v>0.3</v>
      </c>
      <c r="K369" s="45">
        <f t="shared" ref="K369:K370" si="378">A369/(G369^(1/3))</f>
        <v>3.5000000000000004</v>
      </c>
      <c r="L369" s="45">
        <f t="shared" ref="L369:L370" si="379">K369*0.25</f>
        <v>0.87500000000000011</v>
      </c>
      <c r="M369" s="45">
        <f t="shared" ref="M369:M370" si="380">0.5*O369*1000*PI()*A369^3/6*(F369*1000)^2/4184000000000000</f>
        <v>1.6953003910172286</v>
      </c>
      <c r="N369" s="45">
        <f t="shared" ref="N369:N370" si="381">1000*M369/G369</f>
        <v>1.6953003910172286</v>
      </c>
      <c r="O369" s="56">
        <v>2.6</v>
      </c>
      <c r="P369" s="43">
        <v>0.3</v>
      </c>
      <c r="Q369" s="46" t="s">
        <v>909</v>
      </c>
      <c r="R369" s="46" t="s">
        <v>391</v>
      </c>
    </row>
    <row r="370" spans="1:18" s="39" customFormat="1" x14ac:dyDescent="0.2">
      <c r="A370" s="39">
        <v>35</v>
      </c>
      <c r="B370" s="39" t="s">
        <v>321</v>
      </c>
      <c r="C370" s="39" t="s">
        <v>251</v>
      </c>
      <c r="E370" s="40">
        <v>1</v>
      </c>
      <c r="F370" s="39">
        <v>15.59</v>
      </c>
      <c r="G370" s="39">
        <v>1000</v>
      </c>
      <c r="H370" s="39">
        <v>90</v>
      </c>
      <c r="I370" s="39">
        <v>1</v>
      </c>
      <c r="J370" s="39">
        <v>0.3</v>
      </c>
      <c r="K370" s="41">
        <f t="shared" si="378"/>
        <v>3.5000000000000004</v>
      </c>
      <c r="L370" s="41">
        <f t="shared" si="379"/>
        <v>0.87500000000000011</v>
      </c>
      <c r="M370" s="41">
        <f t="shared" si="380"/>
        <v>1.6953003910172286</v>
      </c>
      <c r="N370" s="41">
        <f t="shared" si="381"/>
        <v>1.6953003910172286</v>
      </c>
      <c r="O370" s="55">
        <v>2.6</v>
      </c>
      <c r="P370" s="39">
        <v>0.3</v>
      </c>
      <c r="Q370" s="42" t="s">
        <v>910</v>
      </c>
      <c r="R370" s="42" t="s">
        <v>392</v>
      </c>
    </row>
    <row r="371" spans="1:18" s="43" customFormat="1" x14ac:dyDescent="0.2">
      <c r="A371" s="43">
        <v>35</v>
      </c>
      <c r="B371" s="43" t="s">
        <v>316</v>
      </c>
      <c r="C371" s="43" t="s">
        <v>251</v>
      </c>
      <c r="D371" s="43" t="s">
        <v>26</v>
      </c>
      <c r="E371" s="44">
        <v>1</v>
      </c>
      <c r="F371" s="43">
        <v>15.59</v>
      </c>
      <c r="G371" s="43">
        <v>1</v>
      </c>
      <c r="H371" s="43">
        <v>45</v>
      </c>
      <c r="I371" s="43">
        <v>0</v>
      </c>
      <c r="J371" s="43">
        <v>0.3</v>
      </c>
      <c r="K371" s="45">
        <f>A371/(G371^(1/3))</f>
        <v>35</v>
      </c>
      <c r="L371" s="45">
        <f t="shared" si="374"/>
        <v>8.75</v>
      </c>
      <c r="M371" s="45">
        <f>0.5*O371*1000*PI()*A371^3/6*(F371*1000)^2/4184000000000000</f>
        <v>1.6953003910172286</v>
      </c>
      <c r="N371" s="45">
        <f>1000*M371/G371</f>
        <v>1695.3003910172285</v>
      </c>
      <c r="O371" s="56">
        <v>2.6</v>
      </c>
      <c r="P371" s="43">
        <v>0.3</v>
      </c>
      <c r="Q371" s="46" t="s">
        <v>913</v>
      </c>
      <c r="R371" s="46" t="s">
        <v>395</v>
      </c>
    </row>
    <row r="372" spans="1:18" x14ac:dyDescent="0.2">
      <c r="A372" t="s">
        <v>0</v>
      </c>
      <c r="B372" t="s">
        <v>8</v>
      </c>
      <c r="C372" t="s">
        <v>21</v>
      </c>
      <c r="D372" t="s">
        <v>13</v>
      </c>
      <c r="E372" s="3" t="s">
        <v>15</v>
      </c>
      <c r="F372" t="s">
        <v>3</v>
      </c>
      <c r="G372" t="s">
        <v>17</v>
      </c>
      <c r="H372" t="s">
        <v>14</v>
      </c>
      <c r="I372" t="s">
        <v>11</v>
      </c>
      <c r="J372" t="s">
        <v>12</v>
      </c>
      <c r="K372" s="1" t="s">
        <v>4</v>
      </c>
      <c r="L372" s="1" t="s">
        <v>7</v>
      </c>
      <c r="M372" s="1" t="s">
        <v>5</v>
      </c>
      <c r="N372" s="1" t="s">
        <v>6</v>
      </c>
      <c r="O372" s="47" t="s">
        <v>1</v>
      </c>
      <c r="P372" t="s">
        <v>2</v>
      </c>
      <c r="Q372" t="s">
        <v>9</v>
      </c>
      <c r="R372" t="s">
        <v>10</v>
      </c>
    </row>
    <row r="373" spans="1:18" s="39" customFormat="1" x14ac:dyDescent="0.2">
      <c r="A373" s="39">
        <v>40</v>
      </c>
      <c r="B373" s="39" t="s">
        <v>396</v>
      </c>
      <c r="C373" s="39" t="s">
        <v>251</v>
      </c>
      <c r="E373" s="40">
        <v>1</v>
      </c>
      <c r="F373" s="39">
        <v>15.59</v>
      </c>
      <c r="G373" s="39">
        <v>1000</v>
      </c>
      <c r="H373" s="39">
        <v>45</v>
      </c>
      <c r="I373" s="39">
        <v>1</v>
      </c>
      <c r="J373" s="39">
        <v>0.3</v>
      </c>
      <c r="K373" s="41">
        <f t="shared" ref="K373" si="382">A373/(G373^(1/3))</f>
        <v>4.0000000000000009</v>
      </c>
      <c r="L373" s="41">
        <f t="shared" ref="L373" si="383">K373*0.25</f>
        <v>1.0000000000000002</v>
      </c>
      <c r="M373" s="41">
        <f t="shared" ref="M373" si="384">0.5*O373*1000*PI()*A373^3/6*(F373*1000)^2/4184000000000000</f>
        <v>2.5305941696816947</v>
      </c>
      <c r="N373" s="41">
        <f t="shared" ref="N373" si="385">1000*M373/G373</f>
        <v>2.5305941696816947</v>
      </c>
      <c r="O373" s="55">
        <v>2.6</v>
      </c>
      <c r="P373" s="39">
        <v>0.3</v>
      </c>
      <c r="Q373" s="42" t="s">
        <v>915</v>
      </c>
      <c r="R373" s="42" t="s">
        <v>398</v>
      </c>
    </row>
    <row r="374" spans="1:18" s="43" customFormat="1" x14ac:dyDescent="0.2">
      <c r="A374" s="43">
        <v>40</v>
      </c>
      <c r="B374" s="43" t="s">
        <v>317</v>
      </c>
      <c r="C374" s="43" t="s">
        <v>251</v>
      </c>
      <c r="E374" s="44">
        <v>1</v>
      </c>
      <c r="F374" s="43">
        <v>15.59</v>
      </c>
      <c r="G374" s="43">
        <v>1000</v>
      </c>
      <c r="H374" s="43">
        <v>45</v>
      </c>
      <c r="I374" s="43">
        <v>1</v>
      </c>
      <c r="J374" s="43">
        <v>0.3</v>
      </c>
      <c r="K374" s="45">
        <f t="shared" ref="K374" si="386">A374/(G374^(1/3))</f>
        <v>4.0000000000000009</v>
      </c>
      <c r="L374" s="45">
        <f t="shared" ref="L374" si="387">K374*0.25</f>
        <v>1.0000000000000002</v>
      </c>
      <c r="M374" s="45">
        <f t="shared" ref="M374" si="388">0.5*O374*1000*PI()*A374^3/6*(F374*1000)^2/4184000000000000</f>
        <v>2.6279247146694522</v>
      </c>
      <c r="N374" s="45">
        <f t="shared" ref="N374" si="389">1000*M374/G374</f>
        <v>2.6279247146694518</v>
      </c>
      <c r="O374" s="56">
        <v>2.7</v>
      </c>
      <c r="P374" s="43">
        <v>0.3</v>
      </c>
      <c r="Q374" s="46" t="s">
        <v>918</v>
      </c>
      <c r="R374" s="46" t="s">
        <v>401</v>
      </c>
    </row>
    <row r="375" spans="1:18" s="39" customFormat="1" x14ac:dyDescent="0.2">
      <c r="A375" s="39">
        <v>40</v>
      </c>
      <c r="B375" s="39" t="s">
        <v>318</v>
      </c>
      <c r="C375" s="39" t="s">
        <v>251</v>
      </c>
      <c r="E375" s="40">
        <v>1</v>
      </c>
      <c r="F375" s="39">
        <v>15.59</v>
      </c>
      <c r="G375" s="39">
        <v>1000</v>
      </c>
      <c r="H375" s="39">
        <v>45</v>
      </c>
      <c r="I375" s="39">
        <v>1</v>
      </c>
      <c r="J375" s="39">
        <v>0.3</v>
      </c>
      <c r="K375" s="41">
        <f t="shared" ref="K375:K379" si="390">A375/(G375^(1/3))</f>
        <v>4.0000000000000009</v>
      </c>
      <c r="L375" s="41">
        <f t="shared" ref="L375:L380" si="391">K375*0.25</f>
        <v>1.0000000000000002</v>
      </c>
      <c r="M375" s="41">
        <f t="shared" ref="M375:M379" si="392">0.5*O375*1000*PI()*A375^3/6*(F375*1000)^2/4184000000000000</f>
        <v>3.3092385295837539</v>
      </c>
      <c r="N375" s="41">
        <f t="shared" ref="N375:N379" si="393">1000*M375/G375</f>
        <v>3.3092385295837539</v>
      </c>
      <c r="O375" s="55">
        <v>3.4</v>
      </c>
      <c r="P375" s="39">
        <v>0.3</v>
      </c>
      <c r="Q375" s="42" t="s">
        <v>919</v>
      </c>
      <c r="R375" s="42" t="s">
        <v>402</v>
      </c>
    </row>
    <row r="376" spans="1:18" s="43" customFormat="1" x14ac:dyDescent="0.2">
      <c r="A376" s="43">
        <v>40</v>
      </c>
      <c r="B376" s="43" t="s">
        <v>322</v>
      </c>
      <c r="C376" s="43" t="s">
        <v>251</v>
      </c>
      <c r="E376" s="44">
        <v>1</v>
      </c>
      <c r="F376" s="43">
        <v>15.59</v>
      </c>
      <c r="G376" s="43">
        <v>2000</v>
      </c>
      <c r="H376" s="43">
        <v>45</v>
      </c>
      <c r="I376" s="43">
        <v>1</v>
      </c>
      <c r="J376" s="43">
        <v>0.3</v>
      </c>
      <c r="K376" s="45">
        <f t="shared" si="390"/>
        <v>3.1748021039363992</v>
      </c>
      <c r="L376" s="45">
        <f t="shared" si="391"/>
        <v>0.79370052598409979</v>
      </c>
      <c r="M376" s="45">
        <f t="shared" si="392"/>
        <v>5.8398326992654486</v>
      </c>
      <c r="N376" s="45">
        <f t="shared" si="393"/>
        <v>2.9199163496327243</v>
      </c>
      <c r="O376" s="56">
        <v>6</v>
      </c>
      <c r="P376" s="43">
        <v>0.3</v>
      </c>
      <c r="Q376" s="46" t="s">
        <v>920</v>
      </c>
      <c r="R376" s="46" t="s">
        <v>403</v>
      </c>
    </row>
    <row r="377" spans="1:18" s="39" customFormat="1" x14ac:dyDescent="0.2">
      <c r="A377" s="39">
        <v>40</v>
      </c>
      <c r="B377" s="39" t="s">
        <v>325</v>
      </c>
      <c r="C377" s="39" t="s">
        <v>251</v>
      </c>
      <c r="E377" s="40">
        <v>1</v>
      </c>
      <c r="F377" s="39">
        <v>15.59</v>
      </c>
      <c r="G377" s="39">
        <v>1000</v>
      </c>
      <c r="H377" s="39">
        <v>20</v>
      </c>
      <c r="I377" s="39">
        <v>1</v>
      </c>
      <c r="J377" s="39">
        <v>0.3</v>
      </c>
      <c r="K377" s="41">
        <f t="shared" si="390"/>
        <v>4.0000000000000009</v>
      </c>
      <c r="L377" s="41">
        <f t="shared" si="391"/>
        <v>1.0000000000000002</v>
      </c>
      <c r="M377" s="41">
        <f t="shared" si="392"/>
        <v>2.5305941696816947</v>
      </c>
      <c r="N377" s="41">
        <f t="shared" si="393"/>
        <v>2.5305941696816947</v>
      </c>
      <c r="O377" s="55">
        <v>2.6</v>
      </c>
      <c r="P377" s="39">
        <v>0.3</v>
      </c>
      <c r="Q377" s="42" t="s">
        <v>914</v>
      </c>
      <c r="R377" s="42" t="s">
        <v>397</v>
      </c>
    </row>
    <row r="378" spans="1:18" s="43" customFormat="1" x14ac:dyDescent="0.2">
      <c r="A378" s="43">
        <v>40</v>
      </c>
      <c r="B378" s="43" t="s">
        <v>326</v>
      </c>
      <c r="C378" s="43" t="s">
        <v>251</v>
      </c>
      <c r="E378" s="44">
        <v>1</v>
      </c>
      <c r="F378" s="43">
        <v>15.59</v>
      </c>
      <c r="G378" s="43">
        <v>1000</v>
      </c>
      <c r="H378" s="43">
        <v>70</v>
      </c>
      <c r="I378" s="43">
        <v>1</v>
      </c>
      <c r="J378" s="43">
        <v>0.3</v>
      </c>
      <c r="K378" s="45">
        <f t="shared" si="390"/>
        <v>4.0000000000000009</v>
      </c>
      <c r="L378" s="45">
        <f t="shared" si="391"/>
        <v>1.0000000000000002</v>
      </c>
      <c r="M378" s="45">
        <f t="shared" si="392"/>
        <v>2.5305941696816947</v>
      </c>
      <c r="N378" s="45">
        <f t="shared" si="393"/>
        <v>2.5305941696816947</v>
      </c>
      <c r="O378" s="56">
        <v>2.6</v>
      </c>
      <c r="P378" s="43">
        <v>0.3</v>
      </c>
      <c r="Q378" s="46" t="s">
        <v>916</v>
      </c>
      <c r="R378" s="46" t="s">
        <v>399</v>
      </c>
    </row>
    <row r="379" spans="1:18" s="39" customFormat="1" x14ac:dyDescent="0.2">
      <c r="A379" s="39">
        <v>40</v>
      </c>
      <c r="B379" s="39" t="s">
        <v>327</v>
      </c>
      <c r="C379" s="39" t="s">
        <v>251</v>
      </c>
      <c r="E379" s="40">
        <v>1</v>
      </c>
      <c r="F379" s="39">
        <v>15.59</v>
      </c>
      <c r="G379" s="39">
        <v>1000</v>
      </c>
      <c r="H379" s="39">
        <v>90</v>
      </c>
      <c r="I379" s="39">
        <v>1</v>
      </c>
      <c r="J379" s="39">
        <v>0.3</v>
      </c>
      <c r="K379" s="41">
        <f t="shared" si="390"/>
        <v>4.0000000000000009</v>
      </c>
      <c r="L379" s="41">
        <f t="shared" si="391"/>
        <v>1.0000000000000002</v>
      </c>
      <c r="M379" s="41">
        <f t="shared" si="392"/>
        <v>2.5305941696816947</v>
      </c>
      <c r="N379" s="41">
        <f t="shared" si="393"/>
        <v>2.5305941696816947</v>
      </c>
      <c r="O379" s="55">
        <v>2.6</v>
      </c>
      <c r="P379" s="39">
        <v>0.3</v>
      </c>
      <c r="Q379" s="42" t="s">
        <v>917</v>
      </c>
      <c r="R379" s="42" t="s">
        <v>400</v>
      </c>
    </row>
    <row r="380" spans="1:18" s="43" customFormat="1" x14ac:dyDescent="0.2">
      <c r="A380" s="43">
        <v>40</v>
      </c>
      <c r="B380" s="43" t="s">
        <v>328</v>
      </c>
      <c r="C380" s="43" t="s">
        <v>251</v>
      </c>
      <c r="D380" s="43" t="s">
        <v>26</v>
      </c>
      <c r="E380" s="44">
        <v>1</v>
      </c>
      <c r="F380" s="43">
        <v>15.59</v>
      </c>
      <c r="G380" s="43">
        <v>1</v>
      </c>
      <c r="H380" s="43">
        <v>45</v>
      </c>
      <c r="I380" s="43">
        <v>0</v>
      </c>
      <c r="J380" s="43">
        <v>0.3</v>
      </c>
      <c r="K380" s="45">
        <f>A380/(G380^(1/3))</f>
        <v>40</v>
      </c>
      <c r="L380" s="45">
        <f t="shared" si="391"/>
        <v>10</v>
      </c>
      <c r="M380" s="45">
        <f>0.5*O380*1000*PI()*A380^3/6*(F380*1000)^2/4184000000000000</f>
        <v>2.5305941696816947</v>
      </c>
      <c r="N380" s="45">
        <f>1000*M380/G380</f>
        <v>2530.5941696816949</v>
      </c>
      <c r="O380" s="56">
        <v>2.6</v>
      </c>
      <c r="P380" s="43">
        <v>0.3</v>
      </c>
      <c r="Q380" s="46" t="s">
        <v>921</v>
      </c>
      <c r="R380" s="46" t="s">
        <v>404</v>
      </c>
    </row>
    <row r="381" spans="1:18" x14ac:dyDescent="0.2">
      <c r="A381" t="s">
        <v>0</v>
      </c>
      <c r="B381" t="s">
        <v>8</v>
      </c>
      <c r="C381" t="s">
        <v>21</v>
      </c>
      <c r="D381" t="s">
        <v>13</v>
      </c>
      <c r="E381" s="3" t="s">
        <v>15</v>
      </c>
      <c r="F381" t="s">
        <v>3</v>
      </c>
      <c r="G381" t="s">
        <v>17</v>
      </c>
      <c r="H381" t="s">
        <v>14</v>
      </c>
      <c r="I381" t="s">
        <v>11</v>
      </c>
      <c r="J381" t="s">
        <v>12</v>
      </c>
      <c r="K381" s="1" t="s">
        <v>4</v>
      </c>
      <c r="L381" s="1" t="s">
        <v>7</v>
      </c>
      <c r="M381" s="1" t="s">
        <v>5</v>
      </c>
      <c r="N381" s="1" t="s">
        <v>6</v>
      </c>
      <c r="O381" s="47" t="s">
        <v>1</v>
      </c>
      <c r="P381" t="s">
        <v>2</v>
      </c>
      <c r="Q381" t="s">
        <v>9</v>
      </c>
      <c r="R381" t="s">
        <v>10</v>
      </c>
    </row>
    <row r="382" spans="1:18" s="39" customFormat="1" x14ac:dyDescent="0.2">
      <c r="A382" s="39">
        <v>45</v>
      </c>
      <c r="B382" s="39" t="s">
        <v>405</v>
      </c>
      <c r="C382" s="39" t="s">
        <v>251</v>
      </c>
      <c r="E382" s="40">
        <v>1</v>
      </c>
      <c r="F382" s="39">
        <v>15.59</v>
      </c>
      <c r="G382" s="39">
        <v>1000</v>
      </c>
      <c r="H382" s="39">
        <v>45</v>
      </c>
      <c r="I382" s="39">
        <v>1</v>
      </c>
      <c r="J382" s="39">
        <v>0.3</v>
      </c>
      <c r="K382" s="41">
        <f t="shared" ref="K382" si="394">A382/(G382^(1/3))</f>
        <v>4.5000000000000009</v>
      </c>
      <c r="L382" s="41">
        <f t="shared" ref="L382" si="395">K382*0.25</f>
        <v>1.1250000000000002</v>
      </c>
      <c r="M382" s="41">
        <f t="shared" ref="M382" si="396">0.5*O382*1000*PI()*A382^3/6*(F382*1000)^2/4184000000000000</f>
        <v>3.6031311517538187</v>
      </c>
      <c r="N382" s="41">
        <f t="shared" ref="N382" si="397">1000*M382/G382</f>
        <v>3.6031311517538187</v>
      </c>
      <c r="O382" s="55">
        <v>2.6</v>
      </c>
      <c r="P382" s="39">
        <v>0.3</v>
      </c>
      <c r="Q382" s="42" t="s">
        <v>923</v>
      </c>
      <c r="R382" s="42" t="s">
        <v>406</v>
      </c>
    </row>
    <row r="383" spans="1:18" s="43" customFormat="1" x14ac:dyDescent="0.2">
      <c r="A383" s="43">
        <v>45</v>
      </c>
      <c r="B383" s="43" t="s">
        <v>329</v>
      </c>
      <c r="C383" s="43" t="s">
        <v>251</v>
      </c>
      <c r="E383" s="44">
        <v>1</v>
      </c>
      <c r="F383" s="43">
        <v>15.59</v>
      </c>
      <c r="G383" s="43">
        <v>1000</v>
      </c>
      <c r="H383" s="43">
        <v>45</v>
      </c>
      <c r="I383" s="43">
        <v>1</v>
      </c>
      <c r="J383" s="43">
        <v>0.3</v>
      </c>
      <c r="K383" s="45">
        <f t="shared" ref="K383" si="398">A383/(G383^(1/3))</f>
        <v>4.5000000000000009</v>
      </c>
      <c r="L383" s="45">
        <f t="shared" ref="L383" si="399">K383*0.25</f>
        <v>1.1250000000000002</v>
      </c>
      <c r="M383" s="45">
        <f t="shared" ref="M383" si="400">0.5*O383*1000*PI()*A383^3/6*(F383*1000)^2/4184000000000000</f>
        <v>3.8802950865041121</v>
      </c>
      <c r="N383" s="45">
        <f t="shared" ref="N383" si="401">1000*M383/G383</f>
        <v>3.8802950865041121</v>
      </c>
      <c r="O383" s="56">
        <v>2.8</v>
      </c>
      <c r="P383" s="43">
        <v>0.3</v>
      </c>
      <c r="Q383" s="46" t="s">
        <v>926</v>
      </c>
      <c r="R383" s="46" t="s">
        <v>415</v>
      </c>
    </row>
    <row r="384" spans="1:18" s="39" customFormat="1" x14ac:dyDescent="0.2">
      <c r="A384" s="39">
        <v>45</v>
      </c>
      <c r="B384" s="39" t="s">
        <v>330</v>
      </c>
      <c r="C384" s="39" t="s">
        <v>251</v>
      </c>
      <c r="E384" s="40">
        <v>1</v>
      </c>
      <c r="F384" s="39">
        <v>15.59</v>
      </c>
      <c r="G384" s="39">
        <v>1000</v>
      </c>
      <c r="H384" s="39">
        <v>45</v>
      </c>
      <c r="I384" s="39">
        <v>1</v>
      </c>
      <c r="J384" s="39">
        <v>0.3</v>
      </c>
      <c r="K384" s="41">
        <f t="shared" ref="K384" si="402">A384/(G384^(1/3))</f>
        <v>4.5000000000000009</v>
      </c>
      <c r="L384" s="41">
        <f t="shared" ref="L384" si="403">K384*0.25</f>
        <v>1.1250000000000002</v>
      </c>
      <c r="M384" s="41">
        <f t="shared" ref="M384" si="404">0.5*O384*1000*PI()*A384^3/6*(F384*1000)^2/4184000000000000</f>
        <v>5.5432786950058741</v>
      </c>
      <c r="N384" s="41">
        <f t="shared" ref="N384" si="405">1000*M384/G384</f>
        <v>5.5432786950058741</v>
      </c>
      <c r="O384" s="55">
        <v>4</v>
      </c>
      <c r="P384" s="39">
        <v>0.3</v>
      </c>
      <c r="Q384" s="42" t="s">
        <v>927</v>
      </c>
      <c r="R384" s="42" t="s">
        <v>411</v>
      </c>
    </row>
    <row r="385" spans="1:18" s="43" customFormat="1" x14ac:dyDescent="0.2">
      <c r="A385" s="43">
        <v>45</v>
      </c>
      <c r="B385" s="43" t="s">
        <v>331</v>
      </c>
      <c r="C385" s="43" t="s">
        <v>251</v>
      </c>
      <c r="E385" s="44" t="s">
        <v>16</v>
      </c>
      <c r="F385" s="43">
        <v>15.59</v>
      </c>
      <c r="G385" s="43">
        <v>1000</v>
      </c>
      <c r="H385" s="43">
        <v>45</v>
      </c>
      <c r="I385" s="43">
        <v>1</v>
      </c>
      <c r="J385" s="43">
        <v>0.3</v>
      </c>
      <c r="K385" s="45">
        <f t="shared" ref="K385" si="406">A385/(G385^(1/3))</f>
        <v>4.5000000000000009</v>
      </c>
      <c r="L385" s="45">
        <f t="shared" ref="L385" si="407">K385*0.25</f>
        <v>1.1250000000000002</v>
      </c>
      <c r="M385" s="45">
        <f t="shared" ref="M385" si="408">0.5*O385*1000*PI()*A385^3/6*(F385*1000)^2/4184000000000000</f>
        <v>5.5432786950058741</v>
      </c>
      <c r="N385" s="45">
        <f t="shared" ref="N385" si="409">1000*M385/G385</f>
        <v>5.5432786950058741</v>
      </c>
      <c r="O385" s="56">
        <v>4</v>
      </c>
      <c r="P385" s="43">
        <v>0.3</v>
      </c>
      <c r="Q385" s="46" t="s">
        <v>928</v>
      </c>
      <c r="R385" s="46" t="s">
        <v>410</v>
      </c>
    </row>
    <row r="386" spans="1:18" s="39" customFormat="1" x14ac:dyDescent="0.2">
      <c r="A386" s="39">
        <v>45</v>
      </c>
      <c r="B386" s="39" t="s">
        <v>332</v>
      </c>
      <c r="C386" s="39" t="s">
        <v>251</v>
      </c>
      <c r="E386" s="40" t="s">
        <v>54</v>
      </c>
      <c r="F386" s="39">
        <v>15.59</v>
      </c>
      <c r="G386" s="39">
        <v>1000</v>
      </c>
      <c r="H386" s="39">
        <v>45</v>
      </c>
      <c r="I386" s="39">
        <v>1</v>
      </c>
      <c r="J386" s="39">
        <v>0.3</v>
      </c>
      <c r="K386" s="41">
        <f t="shared" ref="K386:K390" si="410">A386/(G386^(1/3))</f>
        <v>4.5000000000000009</v>
      </c>
      <c r="L386" s="41">
        <f t="shared" ref="L386:L391" si="411">K386*0.25</f>
        <v>1.1250000000000002</v>
      </c>
      <c r="M386" s="41">
        <f t="shared" ref="M386:M390" si="412">0.5*O386*1000*PI()*A386^3/6*(F386*1000)^2/4184000000000000</f>
        <v>5.5432786950058741</v>
      </c>
      <c r="N386" s="41">
        <f t="shared" ref="N386:N390" si="413">1000*M386/G386</f>
        <v>5.5432786950058741</v>
      </c>
      <c r="O386" s="55">
        <v>4</v>
      </c>
      <c r="P386" s="39">
        <v>0.3</v>
      </c>
      <c r="Q386" s="42" t="s">
        <v>929</v>
      </c>
      <c r="R386" s="42" t="s">
        <v>412</v>
      </c>
    </row>
    <row r="387" spans="1:18" s="43" customFormat="1" x14ac:dyDescent="0.2">
      <c r="A387" s="43">
        <v>45</v>
      </c>
      <c r="B387" s="43" t="s">
        <v>333</v>
      </c>
      <c r="C387" s="43" t="s">
        <v>251</v>
      </c>
      <c r="E387" s="44">
        <v>1</v>
      </c>
      <c r="F387" s="43">
        <v>15.59</v>
      </c>
      <c r="G387" s="43">
        <v>4000</v>
      </c>
      <c r="H387" s="43">
        <v>45</v>
      </c>
      <c r="I387" s="43">
        <v>1</v>
      </c>
      <c r="J387" s="43">
        <v>0.3</v>
      </c>
      <c r="K387" s="45">
        <f t="shared" si="410"/>
        <v>2.8348223622634654</v>
      </c>
      <c r="L387" s="45">
        <f t="shared" si="411"/>
        <v>0.70870559056586635</v>
      </c>
      <c r="M387" s="45">
        <f t="shared" si="412"/>
        <v>8.3149180425088112</v>
      </c>
      <c r="N387" s="45">
        <f t="shared" si="413"/>
        <v>2.0787295106272028</v>
      </c>
      <c r="O387" s="56">
        <v>6</v>
      </c>
      <c r="P387" s="43">
        <v>0.3</v>
      </c>
      <c r="Q387" s="46" t="s">
        <v>930</v>
      </c>
      <c r="R387" s="46" t="s">
        <v>413</v>
      </c>
    </row>
    <row r="388" spans="1:18" s="39" customFormat="1" x14ac:dyDescent="0.2">
      <c r="A388" s="39">
        <v>45</v>
      </c>
      <c r="B388" s="39" t="s">
        <v>334</v>
      </c>
      <c r="C388" s="39" t="s">
        <v>251</v>
      </c>
      <c r="E388" s="40">
        <v>1</v>
      </c>
      <c r="F388" s="39">
        <v>15.59</v>
      </c>
      <c r="G388" s="39">
        <v>1000</v>
      </c>
      <c r="H388" s="39">
        <v>20</v>
      </c>
      <c r="I388" s="39">
        <v>1</v>
      </c>
      <c r="J388" s="39">
        <v>0.3</v>
      </c>
      <c r="K388" s="41">
        <f t="shared" si="410"/>
        <v>4.5000000000000009</v>
      </c>
      <c r="L388" s="41">
        <f t="shared" si="411"/>
        <v>1.1250000000000002</v>
      </c>
      <c r="M388" s="41">
        <f t="shared" si="412"/>
        <v>3.6031311517538187</v>
      </c>
      <c r="N388" s="41">
        <f t="shared" si="413"/>
        <v>3.6031311517538187</v>
      </c>
      <c r="O388" s="55">
        <v>2.6</v>
      </c>
      <c r="P388" s="39">
        <v>0.3</v>
      </c>
      <c r="Q388" s="42" t="s">
        <v>922</v>
      </c>
      <c r="R388" s="42" t="s">
        <v>407</v>
      </c>
    </row>
    <row r="389" spans="1:18" s="43" customFormat="1" x14ac:dyDescent="0.2">
      <c r="A389" s="43">
        <v>45</v>
      </c>
      <c r="B389" s="43" t="s">
        <v>335</v>
      </c>
      <c r="C389" s="43" t="s">
        <v>251</v>
      </c>
      <c r="E389" s="44">
        <v>1</v>
      </c>
      <c r="F389" s="43">
        <v>15.59</v>
      </c>
      <c r="G389" s="43">
        <v>1000</v>
      </c>
      <c r="H389" s="43">
        <v>70</v>
      </c>
      <c r="I389" s="43">
        <v>1</v>
      </c>
      <c r="J389" s="43">
        <v>0.3</v>
      </c>
      <c r="K389" s="45">
        <f t="shared" si="410"/>
        <v>4.5000000000000009</v>
      </c>
      <c r="L389" s="45">
        <f t="shared" si="411"/>
        <v>1.1250000000000002</v>
      </c>
      <c r="M389" s="45">
        <f t="shared" si="412"/>
        <v>3.6031311517538187</v>
      </c>
      <c r="N389" s="45">
        <f t="shared" si="413"/>
        <v>3.6031311517538187</v>
      </c>
      <c r="O389" s="56">
        <v>2.6</v>
      </c>
      <c r="P389" s="43">
        <v>0.3</v>
      </c>
      <c r="Q389" s="46" t="s">
        <v>924</v>
      </c>
      <c r="R389" s="46" t="s">
        <v>408</v>
      </c>
    </row>
    <row r="390" spans="1:18" s="39" customFormat="1" x14ac:dyDescent="0.2">
      <c r="A390" s="39">
        <v>45</v>
      </c>
      <c r="B390" s="39" t="s">
        <v>336</v>
      </c>
      <c r="C390" s="39" t="s">
        <v>251</v>
      </c>
      <c r="E390" s="40">
        <v>1</v>
      </c>
      <c r="F390" s="39">
        <v>15.59</v>
      </c>
      <c r="G390" s="39">
        <v>1000</v>
      </c>
      <c r="H390" s="39">
        <v>90</v>
      </c>
      <c r="I390" s="39">
        <v>1</v>
      </c>
      <c r="J390" s="39">
        <v>0.3</v>
      </c>
      <c r="K390" s="41">
        <f t="shared" si="410"/>
        <v>4.5000000000000009</v>
      </c>
      <c r="L390" s="41">
        <f t="shared" si="411"/>
        <v>1.1250000000000002</v>
      </c>
      <c r="M390" s="41">
        <f t="shared" si="412"/>
        <v>3.6031311517538187</v>
      </c>
      <c r="N390" s="41">
        <f t="shared" si="413"/>
        <v>3.6031311517538187</v>
      </c>
      <c r="O390" s="55">
        <v>2.6</v>
      </c>
      <c r="P390" s="39">
        <v>0.3</v>
      </c>
      <c r="Q390" s="42" t="s">
        <v>925</v>
      </c>
      <c r="R390" s="42" t="s">
        <v>409</v>
      </c>
    </row>
    <row r="391" spans="1:18" s="43" customFormat="1" x14ac:dyDescent="0.2">
      <c r="A391" s="43">
        <v>45</v>
      </c>
      <c r="B391" s="43" t="s">
        <v>337</v>
      </c>
      <c r="C391" s="43" t="s">
        <v>251</v>
      </c>
      <c r="D391" s="43" t="s">
        <v>26</v>
      </c>
      <c r="E391" s="44">
        <v>1</v>
      </c>
      <c r="F391" s="43">
        <v>15.59</v>
      </c>
      <c r="G391" s="43">
        <v>1</v>
      </c>
      <c r="H391" s="43">
        <v>45</v>
      </c>
      <c r="I391" s="43">
        <v>0</v>
      </c>
      <c r="J391" s="43">
        <v>0.3</v>
      </c>
      <c r="K391" s="45">
        <f>A391/(G391^(1/3))</f>
        <v>45</v>
      </c>
      <c r="L391" s="45">
        <f t="shared" si="411"/>
        <v>11.25</v>
      </c>
      <c r="M391" s="45">
        <f>0.5*O391*1000*PI()*A391^3/6*(F391*1000)^2/4184000000000000</f>
        <v>3.6031311517538187</v>
      </c>
      <c r="N391" s="45">
        <f>1000*M391/G391</f>
        <v>3603.1311517538188</v>
      </c>
      <c r="O391" s="56">
        <v>2.6</v>
      </c>
      <c r="P391" s="43">
        <v>0.3</v>
      </c>
      <c r="Q391" s="46" t="s">
        <v>931</v>
      </c>
      <c r="R391" s="46" t="s">
        <v>414</v>
      </c>
    </row>
    <row r="392" spans="1:18" s="39" customFormat="1" x14ac:dyDescent="0.2">
      <c r="A392" s="39">
        <v>45</v>
      </c>
      <c r="B392" s="39" t="s">
        <v>338</v>
      </c>
      <c r="C392" s="39" t="s">
        <v>251</v>
      </c>
      <c r="D392" s="39" t="s">
        <v>26</v>
      </c>
      <c r="E392" s="40">
        <v>1</v>
      </c>
      <c r="F392" s="39">
        <v>15.59</v>
      </c>
      <c r="G392" s="39">
        <v>1</v>
      </c>
      <c r="H392" s="39">
        <v>45</v>
      </c>
      <c r="I392" s="39">
        <v>0</v>
      </c>
      <c r="J392" s="39">
        <v>0.3</v>
      </c>
      <c r="K392" s="41">
        <f>A392/(G392^(1/3))</f>
        <v>45</v>
      </c>
      <c r="L392" s="41">
        <f t="shared" ref="L392" si="414">K392*0.25</f>
        <v>11.25</v>
      </c>
      <c r="M392" s="41">
        <f>0.5*O392*1000*PI()*A392^3/6*(F392*1000)^2/4184000000000000</f>
        <v>5.5432786950058741</v>
      </c>
      <c r="N392" s="41">
        <f>1000*M392/G392</f>
        <v>5543.2786950058744</v>
      </c>
      <c r="O392" s="55">
        <v>4</v>
      </c>
      <c r="P392" s="39">
        <v>0.3</v>
      </c>
      <c r="Q392" s="42" t="s">
        <v>932</v>
      </c>
      <c r="R392" s="42" t="s">
        <v>416</v>
      </c>
    </row>
    <row r="393" spans="1:18" x14ac:dyDescent="0.2">
      <c r="A393" t="s">
        <v>0</v>
      </c>
      <c r="B393" t="s">
        <v>8</v>
      </c>
      <c r="C393" t="s">
        <v>21</v>
      </c>
      <c r="D393" t="s">
        <v>13</v>
      </c>
      <c r="E393" s="3" t="s">
        <v>15</v>
      </c>
      <c r="F393" t="s">
        <v>3</v>
      </c>
      <c r="G393" t="s">
        <v>17</v>
      </c>
      <c r="H393" t="s">
        <v>14</v>
      </c>
      <c r="I393" t="s">
        <v>11</v>
      </c>
      <c r="J393" t="s">
        <v>12</v>
      </c>
      <c r="K393" s="1" t="s">
        <v>4</v>
      </c>
      <c r="L393" s="1" t="s">
        <v>7</v>
      </c>
      <c r="M393" s="1" t="s">
        <v>5</v>
      </c>
      <c r="N393" s="1" t="s">
        <v>6</v>
      </c>
      <c r="O393" s="47" t="s">
        <v>1</v>
      </c>
      <c r="P393" t="s">
        <v>2</v>
      </c>
      <c r="Q393" t="s">
        <v>9</v>
      </c>
      <c r="R393" t="s">
        <v>10</v>
      </c>
    </row>
    <row r="394" spans="1:18" s="39" customFormat="1" x14ac:dyDescent="0.2">
      <c r="A394" s="39">
        <v>50</v>
      </c>
      <c r="B394" s="39" t="s">
        <v>417</v>
      </c>
      <c r="C394" s="39" t="s">
        <v>251</v>
      </c>
      <c r="E394" s="40">
        <v>1</v>
      </c>
      <c r="F394" s="39">
        <v>15.59</v>
      </c>
      <c r="G394" s="39">
        <v>1000</v>
      </c>
      <c r="H394" s="39">
        <v>45</v>
      </c>
      <c r="I394" s="39">
        <v>1</v>
      </c>
      <c r="J394" s="39">
        <v>0.3</v>
      </c>
      <c r="K394" s="41">
        <f t="shared" ref="K394" si="415">A394/(G394^(1/3))</f>
        <v>5.0000000000000009</v>
      </c>
      <c r="L394" s="41">
        <f t="shared" ref="L394" si="416">K394*0.25</f>
        <v>1.2500000000000002</v>
      </c>
      <c r="M394" s="41">
        <f t="shared" ref="M394" si="417">0.5*O394*1000*PI()*A394^3/6*(F394*1000)^2/4184000000000000</f>
        <v>4.9425667376595595</v>
      </c>
      <c r="N394" s="41">
        <f t="shared" ref="N394" si="418">1000*M394/G394</f>
        <v>4.9425667376595595</v>
      </c>
      <c r="O394" s="55">
        <v>2.6</v>
      </c>
      <c r="P394" s="39">
        <v>0.3</v>
      </c>
      <c r="Q394" s="42" t="s">
        <v>934</v>
      </c>
      <c r="R394" s="42" t="s">
        <v>420</v>
      </c>
    </row>
    <row r="395" spans="1:18" s="43" customFormat="1" x14ac:dyDescent="0.2">
      <c r="A395" s="43">
        <v>50</v>
      </c>
      <c r="B395" s="43" t="s">
        <v>339</v>
      </c>
      <c r="C395" s="43" t="s">
        <v>251</v>
      </c>
      <c r="E395" s="44">
        <v>1</v>
      </c>
      <c r="F395" s="43">
        <v>15.59</v>
      </c>
      <c r="G395" s="43">
        <v>1000</v>
      </c>
      <c r="H395" s="43">
        <v>45</v>
      </c>
      <c r="I395" s="43">
        <v>1</v>
      </c>
      <c r="J395" s="43">
        <v>0.3</v>
      </c>
      <c r="K395" s="45">
        <f t="shared" ref="K395" si="419">A395/(G395^(1/3))</f>
        <v>5.0000000000000009</v>
      </c>
      <c r="L395" s="45">
        <f t="shared" ref="L395" si="420">K395*0.25</f>
        <v>1.2500000000000002</v>
      </c>
      <c r="M395" s="45">
        <f t="shared" ref="M395" si="421">0.5*O395*1000*PI()*A395^3/6*(F395*1000)^2/4184000000000000</f>
        <v>5.8930603410556293</v>
      </c>
      <c r="N395" s="45">
        <f t="shared" ref="N395" si="422">1000*M395/G395</f>
        <v>5.8930603410556293</v>
      </c>
      <c r="O395" s="56">
        <v>3.1</v>
      </c>
      <c r="P395" s="43">
        <v>0.3</v>
      </c>
      <c r="Q395" s="46" t="s">
        <v>937</v>
      </c>
      <c r="R395" s="46" t="s">
        <v>423</v>
      </c>
    </row>
    <row r="396" spans="1:18" s="39" customFormat="1" x14ac:dyDescent="0.2">
      <c r="A396" s="39">
        <v>50</v>
      </c>
      <c r="B396" s="39" t="s">
        <v>340</v>
      </c>
      <c r="C396" s="39" t="s">
        <v>251</v>
      </c>
      <c r="E396" s="40">
        <v>1</v>
      </c>
      <c r="F396" s="39">
        <v>15.59</v>
      </c>
      <c r="G396" s="39">
        <v>2000</v>
      </c>
      <c r="H396" s="39">
        <v>45</v>
      </c>
      <c r="I396" s="39">
        <v>1</v>
      </c>
      <c r="J396" s="39">
        <v>0.3</v>
      </c>
      <c r="K396" s="41">
        <f t="shared" ref="K396" si="423">A396/(G396^(1/3))</f>
        <v>3.9685026299204988</v>
      </c>
      <c r="L396" s="41">
        <f t="shared" ref="L396" si="424">K396*0.25</f>
        <v>0.99212565748012471</v>
      </c>
      <c r="M396" s="41">
        <f t="shared" ref="M396" si="425">0.5*O396*1000*PI()*A396^3/6*(F396*1000)^2/4184000000000000</f>
        <v>8.5544424305646238</v>
      </c>
      <c r="N396" s="41">
        <f t="shared" ref="N396" si="426">1000*M396/G396</f>
        <v>4.2772212152823119</v>
      </c>
      <c r="O396" s="55">
        <v>4.5</v>
      </c>
      <c r="P396" s="39">
        <v>0.3</v>
      </c>
      <c r="Q396" s="42" t="s">
        <v>938</v>
      </c>
      <c r="R396" s="42" t="s">
        <v>425</v>
      </c>
    </row>
    <row r="397" spans="1:18" s="43" customFormat="1" x14ac:dyDescent="0.2">
      <c r="A397" s="43">
        <v>50</v>
      </c>
      <c r="B397" s="43" t="s">
        <v>341</v>
      </c>
      <c r="C397" s="43" t="s">
        <v>251</v>
      </c>
      <c r="E397" s="44">
        <v>1</v>
      </c>
      <c r="F397" s="43">
        <v>15.59</v>
      </c>
      <c r="G397" s="43">
        <v>4000</v>
      </c>
      <c r="H397" s="43">
        <v>45</v>
      </c>
      <c r="I397" s="43">
        <v>1</v>
      </c>
      <c r="J397" s="43">
        <v>0.3</v>
      </c>
      <c r="K397" s="45">
        <f t="shared" ref="K397:K401" si="427">A397/(G397^(1/3))</f>
        <v>3.149802624737184</v>
      </c>
      <c r="L397" s="45">
        <f t="shared" ref="L397:L402" si="428">K397*0.25</f>
        <v>0.78745065618429599</v>
      </c>
      <c r="M397" s="45">
        <f t="shared" ref="M397:M401" si="429">0.5*O397*1000*PI()*A397^3/6*(F397*1000)^2/4184000000000000</f>
        <v>11.405923240752827</v>
      </c>
      <c r="N397" s="45">
        <f t="shared" ref="N397:N401" si="430">1000*M397/G397</f>
        <v>2.8514808101882068</v>
      </c>
      <c r="O397" s="56">
        <v>6</v>
      </c>
      <c r="P397" s="43">
        <v>0.3</v>
      </c>
      <c r="Q397" s="46" t="s">
        <v>939</v>
      </c>
      <c r="R397" s="46" t="s">
        <v>424</v>
      </c>
    </row>
    <row r="398" spans="1:18" s="39" customFormat="1" x14ac:dyDescent="0.2">
      <c r="A398" s="39">
        <v>50</v>
      </c>
      <c r="B398" s="39" t="s">
        <v>418</v>
      </c>
      <c r="C398" s="39" t="s">
        <v>251</v>
      </c>
      <c r="E398" s="40">
        <v>2</v>
      </c>
      <c r="F398" s="39">
        <v>15.59</v>
      </c>
      <c r="G398" s="39">
        <v>4000</v>
      </c>
      <c r="H398" s="39">
        <v>45</v>
      </c>
      <c r="I398" s="39">
        <v>1</v>
      </c>
      <c r="J398" s="39">
        <v>0.3</v>
      </c>
      <c r="K398" s="41">
        <f t="shared" ref="K398" si="431">A398/(G398^(1/3))</f>
        <v>3.149802624737184</v>
      </c>
      <c r="L398" s="41">
        <f t="shared" ref="L398" si="432">K398*0.25</f>
        <v>0.78745065618429599</v>
      </c>
      <c r="M398" s="41">
        <f t="shared" ref="M398" si="433">0.5*O398*1000*PI()*A398^3/6*(F398*1000)^2/4184000000000000</f>
        <v>11.405923240752827</v>
      </c>
      <c r="N398" s="41">
        <f t="shared" ref="N398" si="434">1000*M398/G398</f>
        <v>2.8514808101882068</v>
      </c>
      <c r="O398" s="55">
        <v>6</v>
      </c>
      <c r="P398" s="39">
        <v>0.3</v>
      </c>
      <c r="Q398" s="42" t="s">
        <v>940</v>
      </c>
      <c r="R398" s="42" t="s">
        <v>426</v>
      </c>
    </row>
    <row r="399" spans="1:18" s="43" customFormat="1" x14ac:dyDescent="0.2">
      <c r="A399" s="43">
        <v>50</v>
      </c>
      <c r="B399" s="43" t="s">
        <v>342</v>
      </c>
      <c r="C399" s="43" t="s">
        <v>251</v>
      </c>
      <c r="E399" s="44">
        <v>1</v>
      </c>
      <c r="F399" s="43">
        <v>15.59</v>
      </c>
      <c r="G399" s="43">
        <v>1000</v>
      </c>
      <c r="H399" s="43">
        <v>20</v>
      </c>
      <c r="I399" s="43">
        <v>1</v>
      </c>
      <c r="J399" s="43">
        <v>0.3</v>
      </c>
      <c r="K399" s="45">
        <f t="shared" si="427"/>
        <v>5.0000000000000009</v>
      </c>
      <c r="L399" s="45">
        <f t="shared" si="428"/>
        <v>1.2500000000000002</v>
      </c>
      <c r="M399" s="45">
        <f t="shared" si="429"/>
        <v>4.9425667376595595</v>
      </c>
      <c r="N399" s="45">
        <f t="shared" si="430"/>
        <v>4.9425667376595595</v>
      </c>
      <c r="O399" s="56">
        <v>2.6</v>
      </c>
      <c r="P399" s="43">
        <v>0.3</v>
      </c>
      <c r="Q399" s="46" t="s">
        <v>933</v>
      </c>
      <c r="R399" s="46" t="s">
        <v>419</v>
      </c>
    </row>
    <row r="400" spans="1:18" s="39" customFormat="1" x14ac:dyDescent="0.2">
      <c r="A400" s="39">
        <v>50</v>
      </c>
      <c r="B400" s="39" t="s">
        <v>343</v>
      </c>
      <c r="C400" s="39" t="s">
        <v>251</v>
      </c>
      <c r="E400" s="40">
        <v>1</v>
      </c>
      <c r="F400" s="39">
        <v>15.59</v>
      </c>
      <c r="G400" s="39">
        <v>1000</v>
      </c>
      <c r="H400" s="39">
        <v>70</v>
      </c>
      <c r="I400" s="39">
        <v>1</v>
      </c>
      <c r="J400" s="39">
        <v>0.3</v>
      </c>
      <c r="K400" s="41">
        <f t="shared" si="427"/>
        <v>5.0000000000000009</v>
      </c>
      <c r="L400" s="41">
        <f t="shared" si="428"/>
        <v>1.2500000000000002</v>
      </c>
      <c r="M400" s="41">
        <f t="shared" si="429"/>
        <v>4.9425667376595595</v>
      </c>
      <c r="N400" s="41">
        <f t="shared" si="430"/>
        <v>4.9425667376595595</v>
      </c>
      <c r="O400" s="55">
        <v>2.6</v>
      </c>
      <c r="P400" s="39">
        <v>0.3</v>
      </c>
      <c r="Q400" s="42" t="s">
        <v>935</v>
      </c>
      <c r="R400" s="42" t="s">
        <v>421</v>
      </c>
    </row>
    <row r="401" spans="1:18" s="43" customFormat="1" x14ac:dyDescent="0.2">
      <c r="A401" s="43">
        <v>50</v>
      </c>
      <c r="B401" s="43" t="s">
        <v>344</v>
      </c>
      <c r="C401" s="43" t="s">
        <v>251</v>
      </c>
      <c r="E401" s="44">
        <v>1</v>
      </c>
      <c r="F401" s="43">
        <v>15.59</v>
      </c>
      <c r="G401" s="43">
        <v>1000</v>
      </c>
      <c r="H401" s="43">
        <v>90</v>
      </c>
      <c r="I401" s="43">
        <v>1</v>
      </c>
      <c r="J401" s="43">
        <v>0.3</v>
      </c>
      <c r="K401" s="45">
        <f t="shared" si="427"/>
        <v>5.0000000000000009</v>
      </c>
      <c r="L401" s="45">
        <f t="shared" si="428"/>
        <v>1.2500000000000002</v>
      </c>
      <c r="M401" s="45">
        <f t="shared" si="429"/>
        <v>4.9425667376595595</v>
      </c>
      <c r="N401" s="45">
        <f t="shared" si="430"/>
        <v>4.9425667376595595</v>
      </c>
      <c r="O401" s="56">
        <v>2.6</v>
      </c>
      <c r="P401" s="43">
        <v>0.3</v>
      </c>
      <c r="Q401" s="46" t="s">
        <v>936</v>
      </c>
      <c r="R401" s="46" t="s">
        <v>422</v>
      </c>
    </row>
    <row r="402" spans="1:18" s="39" customFormat="1" x14ac:dyDescent="0.2">
      <c r="A402" s="39">
        <v>50</v>
      </c>
      <c r="B402" s="39" t="s">
        <v>345</v>
      </c>
      <c r="C402" s="39" t="s">
        <v>251</v>
      </c>
      <c r="D402" s="39" t="s">
        <v>26</v>
      </c>
      <c r="E402" s="40">
        <v>1</v>
      </c>
      <c r="F402" s="39">
        <v>15.59</v>
      </c>
      <c r="G402" s="39">
        <v>1</v>
      </c>
      <c r="H402" s="39">
        <v>45</v>
      </c>
      <c r="I402" s="39">
        <v>0</v>
      </c>
      <c r="J402" s="39">
        <v>0.3</v>
      </c>
      <c r="K402" s="41">
        <f>A402/(G402^(1/3))</f>
        <v>50</v>
      </c>
      <c r="L402" s="41">
        <f t="shared" si="428"/>
        <v>12.5</v>
      </c>
      <c r="M402" s="41">
        <f>0.5*O402*1000*PI()*A402^3/6*(F402*1000)^2/4184000000000000</f>
        <v>4.9425667376595595</v>
      </c>
      <c r="N402" s="41">
        <f>1000*M402/G402</f>
        <v>4942.5667376595593</v>
      </c>
      <c r="O402" s="55">
        <v>2.6</v>
      </c>
      <c r="P402" s="39">
        <v>0.3</v>
      </c>
      <c r="Q402" s="42" t="s">
        <v>941</v>
      </c>
      <c r="R402" s="42" t="s">
        <v>427</v>
      </c>
    </row>
    <row r="403" spans="1:18" s="43" customFormat="1" x14ac:dyDescent="0.2">
      <c r="A403" s="43">
        <v>50</v>
      </c>
      <c r="B403" s="43" t="s">
        <v>346</v>
      </c>
      <c r="C403" s="43" t="s">
        <v>251</v>
      </c>
      <c r="D403" s="43" t="s">
        <v>26</v>
      </c>
      <c r="E403" s="44">
        <v>1</v>
      </c>
      <c r="F403" s="43">
        <v>15.59</v>
      </c>
      <c r="G403" s="43">
        <v>1</v>
      </c>
      <c r="H403" s="43">
        <v>45</v>
      </c>
      <c r="I403" s="43">
        <v>0</v>
      </c>
      <c r="J403" s="43">
        <v>0.3</v>
      </c>
      <c r="K403" s="45">
        <f>A403/(G403^(1/3))</f>
        <v>50</v>
      </c>
      <c r="L403" s="45">
        <f t="shared" ref="L403" si="435">K403*0.25</f>
        <v>12.5</v>
      </c>
      <c r="M403" s="45">
        <f>0.5*O403*1000*PI()*A403^3/6*(F403*1000)^2/4184000000000000</f>
        <v>8.5544424305646238</v>
      </c>
      <c r="N403" s="45">
        <f>1000*M403/G403</f>
        <v>8554.4424305646244</v>
      </c>
      <c r="O403" s="56">
        <v>4.5</v>
      </c>
      <c r="P403" s="43">
        <v>0.3</v>
      </c>
      <c r="Q403" s="46" t="s">
        <v>942</v>
      </c>
      <c r="R403" s="46" t="s">
        <v>428</v>
      </c>
    </row>
    <row r="404" spans="1:18" x14ac:dyDescent="0.2">
      <c r="A404" t="s">
        <v>0</v>
      </c>
      <c r="B404" t="s">
        <v>8</v>
      </c>
      <c r="C404" t="s">
        <v>21</v>
      </c>
      <c r="D404" t="s">
        <v>13</v>
      </c>
      <c r="E404" s="3" t="s">
        <v>15</v>
      </c>
      <c r="F404" t="s">
        <v>3</v>
      </c>
      <c r="G404" t="s">
        <v>17</v>
      </c>
      <c r="H404" t="s">
        <v>14</v>
      </c>
      <c r="I404" t="s">
        <v>11</v>
      </c>
      <c r="J404" t="s">
        <v>12</v>
      </c>
      <c r="K404" s="1" t="s">
        <v>4</v>
      </c>
      <c r="L404" s="1" t="s">
        <v>7</v>
      </c>
      <c r="M404" s="1" t="s">
        <v>5</v>
      </c>
      <c r="N404" s="1" t="s">
        <v>6</v>
      </c>
      <c r="O404" s="47" t="s">
        <v>1</v>
      </c>
      <c r="P404" t="s">
        <v>2</v>
      </c>
      <c r="Q404" t="s">
        <v>9</v>
      </c>
      <c r="R404" t="s">
        <v>10</v>
      </c>
    </row>
    <row r="405" spans="1:18" s="39" customFormat="1" x14ac:dyDescent="0.2">
      <c r="A405" s="39">
        <v>55</v>
      </c>
      <c r="B405" s="39" t="s">
        <v>347</v>
      </c>
      <c r="C405" s="39" t="s">
        <v>251</v>
      </c>
      <c r="E405" s="40">
        <v>1</v>
      </c>
      <c r="F405" s="39">
        <v>15.59</v>
      </c>
      <c r="G405" s="39">
        <v>1000</v>
      </c>
      <c r="H405" s="39">
        <v>45</v>
      </c>
      <c r="I405" s="39">
        <v>1</v>
      </c>
      <c r="J405" s="39">
        <v>0.3</v>
      </c>
      <c r="K405" s="41">
        <f t="shared" ref="K405" si="436">A405/(G405^(1/3))</f>
        <v>5.5000000000000009</v>
      </c>
      <c r="L405" s="41">
        <f t="shared" ref="L405" si="437">K405*0.25</f>
        <v>1.3750000000000002</v>
      </c>
      <c r="M405" s="41">
        <f t="shared" ref="M405" si="438">0.5*O405*1000*PI()*A405^3/6*(F405*1000)^2/4184000000000000</f>
        <v>6.5785563278248738</v>
      </c>
      <c r="N405" s="41">
        <f t="shared" ref="N405" si="439">1000*M405/G405</f>
        <v>6.5785563278248738</v>
      </c>
      <c r="O405" s="55">
        <v>2.6</v>
      </c>
      <c r="P405" s="39">
        <v>0.3</v>
      </c>
      <c r="Q405" s="42" t="s">
        <v>944</v>
      </c>
      <c r="R405" s="42" t="s">
        <v>433</v>
      </c>
    </row>
    <row r="406" spans="1:18" s="43" customFormat="1" x14ac:dyDescent="0.2">
      <c r="A406" s="43">
        <v>55</v>
      </c>
      <c r="B406" s="43" t="s">
        <v>348</v>
      </c>
      <c r="C406" s="43" t="s">
        <v>251</v>
      </c>
      <c r="E406" s="44">
        <v>1</v>
      </c>
      <c r="F406" s="43">
        <v>15.59</v>
      </c>
      <c r="G406" s="43">
        <v>2000</v>
      </c>
      <c r="H406" s="43">
        <v>45</v>
      </c>
      <c r="I406" s="43">
        <v>1</v>
      </c>
      <c r="J406" s="43">
        <v>0.3</v>
      </c>
      <c r="K406" s="45">
        <f t="shared" ref="K406" si="440">A406/(G406^(1/3))</f>
        <v>4.3653528929125489</v>
      </c>
      <c r="L406" s="45">
        <f t="shared" ref="L406" si="441">K406*0.25</f>
        <v>1.0913382232281372</v>
      </c>
      <c r="M406" s="45">
        <f t="shared" ref="M406" si="442">0.5*O406*1000*PI()*A406^3/6*(F406*1000)^2/4184000000000000</f>
        <v>6.5785563278248738</v>
      </c>
      <c r="N406" s="45">
        <f t="shared" ref="N406" si="443">1000*M406/G406</f>
        <v>3.2892781639124369</v>
      </c>
      <c r="O406" s="56">
        <v>2.6</v>
      </c>
      <c r="P406" s="43">
        <v>0.3</v>
      </c>
      <c r="Q406" s="46" t="s">
        <v>947</v>
      </c>
      <c r="R406" s="46" t="s">
        <v>437</v>
      </c>
    </row>
    <row r="407" spans="1:18" s="39" customFormat="1" x14ac:dyDescent="0.2">
      <c r="A407" s="39">
        <v>55</v>
      </c>
      <c r="B407" s="39" t="s">
        <v>349</v>
      </c>
      <c r="C407" s="39" t="s">
        <v>251</v>
      </c>
      <c r="E407" s="40">
        <v>1</v>
      </c>
      <c r="F407" s="39">
        <v>15.59</v>
      </c>
      <c r="G407" s="39">
        <v>2000</v>
      </c>
      <c r="H407" s="39">
        <v>45</v>
      </c>
      <c r="I407" s="39">
        <v>1</v>
      </c>
      <c r="J407" s="39">
        <v>0.3</v>
      </c>
      <c r="K407" s="41">
        <f t="shared" ref="K407" si="444">A407/(G407^(1/3))</f>
        <v>4.3653528929125489</v>
      </c>
      <c r="L407" s="41">
        <f t="shared" ref="L407" si="445">K407*0.25</f>
        <v>1.0913382232281372</v>
      </c>
      <c r="M407" s="41">
        <f t="shared" ref="M407" si="446">0.5*O407*1000*PI()*A407^3/6*(F407*1000)^2/4184000000000000</f>
        <v>9.614813094513277</v>
      </c>
      <c r="N407" s="41">
        <f t="shared" ref="N407" si="447">1000*M407/G407</f>
        <v>4.8074065472566385</v>
      </c>
      <c r="O407" s="55">
        <v>3.8</v>
      </c>
      <c r="P407" s="39">
        <v>0.3</v>
      </c>
      <c r="Q407" s="42" t="s">
        <v>948</v>
      </c>
      <c r="R407" s="42" t="s">
        <v>440</v>
      </c>
    </row>
    <row r="408" spans="1:18" s="43" customFormat="1" x14ac:dyDescent="0.2">
      <c r="A408" s="43">
        <v>55</v>
      </c>
      <c r="B408" s="43" t="s">
        <v>350</v>
      </c>
      <c r="C408" s="43" t="s">
        <v>251</v>
      </c>
      <c r="E408" s="44">
        <v>1</v>
      </c>
      <c r="F408" s="43">
        <v>15.59</v>
      </c>
      <c r="G408" s="43">
        <v>4000</v>
      </c>
      <c r="H408" s="43">
        <v>45</v>
      </c>
      <c r="I408" s="43">
        <v>1</v>
      </c>
      <c r="J408" s="43">
        <v>0.3</v>
      </c>
      <c r="K408" s="45">
        <f t="shared" ref="K408" si="448">A408/(G408^(1/3))</f>
        <v>3.4647828872109021</v>
      </c>
      <c r="L408" s="45">
        <f t="shared" ref="L408" si="449">K408*0.25</f>
        <v>0.86619572180272553</v>
      </c>
      <c r="M408" s="45">
        <f t="shared" ref="M408" si="450">0.5*O408*1000*PI()*A408^3/6*(F408*1000)^2/4184000000000000</f>
        <v>15.181283833442015</v>
      </c>
      <c r="N408" s="45">
        <f t="shared" ref="N408" si="451">1000*M408/G408</f>
        <v>3.7953209583605036</v>
      </c>
      <c r="O408" s="56">
        <v>6</v>
      </c>
      <c r="P408" s="43">
        <v>0.3</v>
      </c>
      <c r="Q408" s="46" t="s">
        <v>949</v>
      </c>
      <c r="R408" s="46" t="s">
        <v>441</v>
      </c>
    </row>
    <row r="409" spans="1:18" s="39" customFormat="1" x14ac:dyDescent="0.2">
      <c r="A409" s="39">
        <v>55</v>
      </c>
      <c r="B409" s="39" t="s">
        <v>351</v>
      </c>
      <c r="C409" s="39" t="s">
        <v>251</v>
      </c>
      <c r="E409" s="40">
        <v>2</v>
      </c>
      <c r="F409" s="39">
        <v>15.59</v>
      </c>
      <c r="G409" s="39">
        <v>4000</v>
      </c>
      <c r="H409" s="39">
        <v>45</v>
      </c>
      <c r="I409" s="39">
        <v>1</v>
      </c>
      <c r="J409" s="39">
        <v>0.3</v>
      </c>
      <c r="K409" s="41">
        <f t="shared" ref="K409" si="452">A409/(G409^(1/3))</f>
        <v>3.4647828872109021</v>
      </c>
      <c r="L409" s="41">
        <f t="shared" ref="L409" si="453">K409*0.25</f>
        <v>0.86619572180272553</v>
      </c>
      <c r="M409" s="41">
        <f t="shared" ref="M409" si="454">0.5*O409*1000*PI()*A409^3/6*(F409*1000)^2/4184000000000000</f>
        <v>15.181283833442015</v>
      </c>
      <c r="N409" s="41">
        <f t="shared" ref="N409" si="455">1000*M409/G409</f>
        <v>3.7953209583605036</v>
      </c>
      <c r="O409" s="55">
        <v>6</v>
      </c>
      <c r="P409" s="39">
        <v>0.3</v>
      </c>
      <c r="Q409" s="42" t="s">
        <v>950</v>
      </c>
      <c r="R409" s="42" t="s">
        <v>442</v>
      </c>
    </row>
    <row r="410" spans="1:18" s="43" customFormat="1" x14ac:dyDescent="0.2">
      <c r="A410" s="43">
        <v>55</v>
      </c>
      <c r="B410" s="43" t="s">
        <v>352</v>
      </c>
      <c r="C410" s="43" t="s">
        <v>251</v>
      </c>
      <c r="E410" s="44">
        <v>1</v>
      </c>
      <c r="F410" s="43">
        <v>15.59</v>
      </c>
      <c r="G410" s="43">
        <v>6000</v>
      </c>
      <c r="H410" s="43">
        <v>45</v>
      </c>
      <c r="I410" s="43">
        <v>1</v>
      </c>
      <c r="J410" s="43">
        <v>0.3</v>
      </c>
      <c r="K410" s="45">
        <f t="shared" ref="K410" si="456">A410/(G410^(1/3))</f>
        <v>3.0267666448200758</v>
      </c>
      <c r="L410" s="45">
        <f t="shared" ref="L410" si="457">K410*0.25</f>
        <v>0.75669166120501896</v>
      </c>
      <c r="M410" s="45">
        <f t="shared" ref="M410" si="458">0.5*O410*1000*PI()*A410^3/6*(F410*1000)^2/4184000000000000</f>
        <v>15.181283833442015</v>
      </c>
      <c r="N410" s="45">
        <f t="shared" ref="N410" si="459">1000*M410/G410</f>
        <v>2.5302139722403356</v>
      </c>
      <c r="O410" s="56">
        <v>6</v>
      </c>
      <c r="P410" s="43">
        <v>0.3</v>
      </c>
      <c r="Q410" s="46" t="s">
        <v>951</v>
      </c>
      <c r="R410" s="46" t="s">
        <v>443</v>
      </c>
    </row>
    <row r="411" spans="1:18" s="39" customFormat="1" x14ac:dyDescent="0.2">
      <c r="A411" s="39">
        <v>55</v>
      </c>
      <c r="B411" s="39" t="s">
        <v>353</v>
      </c>
      <c r="C411" s="39" t="s">
        <v>251</v>
      </c>
      <c r="E411" s="40">
        <v>2</v>
      </c>
      <c r="F411" s="39">
        <v>15.59</v>
      </c>
      <c r="G411" s="39">
        <v>6000</v>
      </c>
      <c r="H411" s="39">
        <v>45</v>
      </c>
      <c r="I411" s="39">
        <v>1</v>
      </c>
      <c r="J411" s="39">
        <v>0.3</v>
      </c>
      <c r="K411" s="41">
        <f t="shared" ref="K411:K417" si="460">A411/(G411^(1/3))</f>
        <v>3.0267666448200758</v>
      </c>
      <c r="L411" s="41">
        <f t="shared" ref="L411:L418" si="461">K411*0.25</f>
        <v>0.75669166120501896</v>
      </c>
      <c r="M411" s="41">
        <f t="shared" ref="M411:M417" si="462">0.5*O411*1000*PI()*A411^3/6*(F411*1000)^2/4184000000000000</f>
        <v>15.181283833442015</v>
      </c>
      <c r="N411" s="41">
        <f t="shared" ref="N411:N417" si="463">1000*M411/G411</f>
        <v>2.5302139722403356</v>
      </c>
      <c r="O411" s="55">
        <v>6</v>
      </c>
      <c r="P411" s="39">
        <v>0.3</v>
      </c>
      <c r="Q411" s="42" t="s">
        <v>952</v>
      </c>
      <c r="R411" s="42" t="s">
        <v>444</v>
      </c>
    </row>
    <row r="412" spans="1:18" s="43" customFormat="1" x14ac:dyDescent="0.2">
      <c r="A412" s="43">
        <v>55</v>
      </c>
      <c r="B412" s="43" t="s">
        <v>429</v>
      </c>
      <c r="C412" s="43" t="s">
        <v>251</v>
      </c>
      <c r="E412" s="44">
        <v>1</v>
      </c>
      <c r="F412" s="43">
        <v>15.59</v>
      </c>
      <c r="G412" s="43">
        <v>1000</v>
      </c>
      <c r="H412" s="43">
        <v>20</v>
      </c>
      <c r="I412" s="43">
        <v>1</v>
      </c>
      <c r="J412" s="43">
        <v>0.3</v>
      </c>
      <c r="K412" s="45">
        <f t="shared" ref="K412:K414" si="464">A412/(G412^(1/3))</f>
        <v>5.5000000000000009</v>
      </c>
      <c r="L412" s="45">
        <f t="shared" ref="L412:L414" si="465">K412*0.25</f>
        <v>1.3750000000000002</v>
      </c>
      <c r="M412" s="45">
        <f t="shared" ref="M412:M414" si="466">0.5*O412*1000*PI()*A412^3/6*(F412*1000)^2/4184000000000000</f>
        <v>6.5785563278248738</v>
      </c>
      <c r="N412" s="45">
        <f t="shared" ref="N412:N414" si="467">1000*M412/G412</f>
        <v>6.5785563278248738</v>
      </c>
      <c r="O412" s="56">
        <v>2.6</v>
      </c>
      <c r="P412" s="43">
        <v>0.3</v>
      </c>
      <c r="Q412" s="46" t="s">
        <v>943</v>
      </c>
      <c r="R412" s="46" t="s">
        <v>432</v>
      </c>
    </row>
    <row r="413" spans="1:18" s="39" customFormat="1" x14ac:dyDescent="0.2">
      <c r="A413" s="39">
        <v>55</v>
      </c>
      <c r="B413" s="39" t="s">
        <v>430</v>
      </c>
      <c r="C413" s="39" t="s">
        <v>251</v>
      </c>
      <c r="E413" s="40">
        <v>1</v>
      </c>
      <c r="F413" s="39">
        <v>15.59</v>
      </c>
      <c r="G413" s="39">
        <v>1000</v>
      </c>
      <c r="H413" s="39">
        <v>70</v>
      </c>
      <c r="I413" s="39">
        <v>1</v>
      </c>
      <c r="J413" s="39">
        <v>0.3</v>
      </c>
      <c r="K413" s="41">
        <f t="shared" si="464"/>
        <v>5.5000000000000009</v>
      </c>
      <c r="L413" s="41">
        <f t="shared" si="465"/>
        <v>1.3750000000000002</v>
      </c>
      <c r="M413" s="41">
        <f t="shared" si="466"/>
        <v>6.5785563278248738</v>
      </c>
      <c r="N413" s="41">
        <f t="shared" si="467"/>
        <v>6.5785563278248738</v>
      </c>
      <c r="O413" s="55">
        <v>2.6</v>
      </c>
      <c r="P413" s="39">
        <v>0.3</v>
      </c>
      <c r="Q413" s="42" t="s">
        <v>945</v>
      </c>
      <c r="R413" s="42" t="s">
        <v>434</v>
      </c>
    </row>
    <row r="414" spans="1:18" s="43" customFormat="1" x14ac:dyDescent="0.2">
      <c r="A414" s="43">
        <v>55</v>
      </c>
      <c r="B414" s="43" t="s">
        <v>431</v>
      </c>
      <c r="C414" s="43" t="s">
        <v>251</v>
      </c>
      <c r="E414" s="44">
        <v>1</v>
      </c>
      <c r="F414" s="43">
        <v>15.59</v>
      </c>
      <c r="G414" s="43">
        <v>1000</v>
      </c>
      <c r="H414" s="43">
        <v>90</v>
      </c>
      <c r="I414" s="43">
        <v>1</v>
      </c>
      <c r="J414" s="43">
        <v>0.3</v>
      </c>
      <c r="K414" s="45">
        <f t="shared" si="464"/>
        <v>5.5000000000000009</v>
      </c>
      <c r="L414" s="45">
        <f t="shared" si="465"/>
        <v>1.3750000000000002</v>
      </c>
      <c r="M414" s="45">
        <f t="shared" si="466"/>
        <v>6.5785563278248738</v>
      </c>
      <c r="N414" s="45">
        <f t="shared" si="467"/>
        <v>6.5785563278248738</v>
      </c>
      <c r="O414" s="56">
        <v>2.6</v>
      </c>
      <c r="P414" s="43">
        <v>0.3</v>
      </c>
      <c r="Q414" s="46" t="s">
        <v>946</v>
      </c>
      <c r="R414" s="46" t="s">
        <v>435</v>
      </c>
    </row>
    <row r="415" spans="1:18" s="39" customFormat="1" x14ac:dyDescent="0.2">
      <c r="A415" s="39">
        <v>55</v>
      </c>
      <c r="B415" s="39" t="s">
        <v>355</v>
      </c>
      <c r="C415" s="39" t="s">
        <v>251</v>
      </c>
      <c r="E415" s="40">
        <v>1</v>
      </c>
      <c r="F415" s="39">
        <v>15.59</v>
      </c>
      <c r="G415" s="39">
        <v>2000</v>
      </c>
      <c r="H415" s="39">
        <v>20</v>
      </c>
      <c r="I415" s="39">
        <v>1</v>
      </c>
      <c r="J415" s="39">
        <v>0.3</v>
      </c>
      <c r="K415" s="41">
        <f t="shared" si="460"/>
        <v>4.3653528929125489</v>
      </c>
      <c r="L415" s="41">
        <f t="shared" si="461"/>
        <v>1.0913382232281372</v>
      </c>
      <c r="M415" s="41">
        <f t="shared" si="462"/>
        <v>6.5785563278248738</v>
      </c>
      <c r="N415" s="41">
        <f t="shared" si="463"/>
        <v>3.2892781639124369</v>
      </c>
      <c r="O415" s="55">
        <v>2.6</v>
      </c>
      <c r="P415" s="39">
        <v>0.3</v>
      </c>
      <c r="Q415" s="42"/>
      <c r="R415" s="42" t="s">
        <v>436</v>
      </c>
    </row>
    <row r="416" spans="1:18" s="43" customFormat="1" x14ac:dyDescent="0.2">
      <c r="A416" s="43">
        <v>55</v>
      </c>
      <c r="B416" s="43" t="s">
        <v>356</v>
      </c>
      <c r="C416" s="43" t="s">
        <v>251</v>
      </c>
      <c r="E416" s="44">
        <v>1</v>
      </c>
      <c r="F416" s="43">
        <v>15.59</v>
      </c>
      <c r="G416" s="43">
        <v>2000</v>
      </c>
      <c r="H416" s="43">
        <v>70</v>
      </c>
      <c r="I416" s="43">
        <v>1</v>
      </c>
      <c r="J416" s="43">
        <v>0.3</v>
      </c>
      <c r="K416" s="45">
        <f t="shared" si="460"/>
        <v>4.3653528929125489</v>
      </c>
      <c r="L416" s="45">
        <f t="shared" si="461"/>
        <v>1.0913382232281372</v>
      </c>
      <c r="M416" s="45">
        <f t="shared" si="462"/>
        <v>6.5785563278248738</v>
      </c>
      <c r="N416" s="45">
        <f t="shared" si="463"/>
        <v>3.2892781639124369</v>
      </c>
      <c r="O416" s="56">
        <v>2.6</v>
      </c>
      <c r="P416" s="43">
        <v>0.3</v>
      </c>
      <c r="Q416" s="46"/>
      <c r="R416" s="46" t="s">
        <v>438</v>
      </c>
    </row>
    <row r="417" spans="1:18" s="39" customFormat="1" x14ac:dyDescent="0.2">
      <c r="A417" s="39">
        <v>55</v>
      </c>
      <c r="B417" s="39" t="s">
        <v>357</v>
      </c>
      <c r="C417" s="39" t="s">
        <v>251</v>
      </c>
      <c r="E417" s="40">
        <v>1</v>
      </c>
      <c r="F417" s="39">
        <v>15.59</v>
      </c>
      <c r="G417" s="39">
        <v>2000</v>
      </c>
      <c r="H417" s="39">
        <v>90</v>
      </c>
      <c r="I417" s="39">
        <v>1</v>
      </c>
      <c r="J417" s="39">
        <v>0.3</v>
      </c>
      <c r="K417" s="41">
        <f t="shared" si="460"/>
        <v>4.3653528929125489</v>
      </c>
      <c r="L417" s="41">
        <f t="shared" si="461"/>
        <v>1.0913382232281372</v>
      </c>
      <c r="M417" s="41">
        <f t="shared" si="462"/>
        <v>6.5785563278248738</v>
      </c>
      <c r="N417" s="41">
        <f t="shared" si="463"/>
        <v>3.2892781639124369</v>
      </c>
      <c r="O417" s="55">
        <v>2.6</v>
      </c>
      <c r="P417" s="39">
        <v>0.3</v>
      </c>
      <c r="Q417" s="42"/>
      <c r="R417" s="42" t="s">
        <v>439</v>
      </c>
    </row>
    <row r="418" spans="1:18" s="43" customFormat="1" x14ac:dyDescent="0.2">
      <c r="A418" s="43">
        <v>55</v>
      </c>
      <c r="B418" s="43" t="s">
        <v>354</v>
      </c>
      <c r="C418" s="43" t="s">
        <v>251</v>
      </c>
      <c r="D418" s="43" t="s">
        <v>26</v>
      </c>
      <c r="E418" s="44">
        <v>1</v>
      </c>
      <c r="F418" s="43">
        <v>15.59</v>
      </c>
      <c r="G418" s="43">
        <v>1</v>
      </c>
      <c r="H418" s="43">
        <v>45</v>
      </c>
      <c r="I418" s="43">
        <v>0</v>
      </c>
      <c r="J418" s="43">
        <v>0.3</v>
      </c>
      <c r="K418" s="45">
        <f>A418/(G418^(1/3))</f>
        <v>55</v>
      </c>
      <c r="L418" s="45">
        <f t="shared" si="461"/>
        <v>13.75</v>
      </c>
      <c r="M418" s="45">
        <f>0.5*O418*1000*PI()*A418^3/6*(F418*1000)^2/4184000000000000</f>
        <v>6.5785563278248738</v>
      </c>
      <c r="N418" s="45">
        <f>1000*M418/G418</f>
        <v>6578.5563278248737</v>
      </c>
      <c r="O418" s="56">
        <v>2.6</v>
      </c>
      <c r="P418" s="43">
        <v>0.3</v>
      </c>
      <c r="Q418" s="46" t="s">
        <v>953</v>
      </c>
      <c r="R418" s="46" t="s">
        <v>445</v>
      </c>
    </row>
    <row r="419" spans="1:18" x14ac:dyDescent="0.2">
      <c r="A419" t="s">
        <v>0</v>
      </c>
      <c r="B419" t="s">
        <v>8</v>
      </c>
      <c r="C419" t="s">
        <v>21</v>
      </c>
      <c r="D419" t="s">
        <v>13</v>
      </c>
      <c r="E419" s="3" t="s">
        <v>15</v>
      </c>
      <c r="F419" t="s">
        <v>3</v>
      </c>
      <c r="G419" t="s">
        <v>17</v>
      </c>
      <c r="H419" t="s">
        <v>14</v>
      </c>
      <c r="I419" t="s">
        <v>11</v>
      </c>
      <c r="J419" t="s">
        <v>12</v>
      </c>
      <c r="K419" s="1" t="s">
        <v>4</v>
      </c>
      <c r="L419" s="1" t="s">
        <v>7</v>
      </c>
      <c r="M419" s="1" t="s">
        <v>5</v>
      </c>
      <c r="N419" s="1" t="s">
        <v>6</v>
      </c>
      <c r="O419" s="47" t="s">
        <v>1</v>
      </c>
      <c r="P419" t="s">
        <v>2</v>
      </c>
      <c r="Q419" t="s">
        <v>9</v>
      </c>
      <c r="R419" t="s">
        <v>10</v>
      </c>
    </row>
    <row r="420" spans="1:18" s="39" customFormat="1" x14ac:dyDescent="0.2">
      <c r="A420" s="39">
        <v>58</v>
      </c>
      <c r="B420" s="39" t="s">
        <v>524</v>
      </c>
      <c r="C420" s="39" t="s">
        <v>251</v>
      </c>
      <c r="D420" s="39" t="s">
        <v>493</v>
      </c>
      <c r="E420" s="40">
        <v>1</v>
      </c>
      <c r="F420" s="39">
        <v>15.59</v>
      </c>
      <c r="G420" s="39">
        <v>1000</v>
      </c>
      <c r="H420" s="39">
        <v>45</v>
      </c>
      <c r="I420" s="39">
        <v>1</v>
      </c>
      <c r="J420" s="39">
        <v>0.3</v>
      </c>
      <c r="K420" s="41">
        <f t="shared" ref="K420:K421" si="468">A420/(G420^(1/3))</f>
        <v>5.8000000000000007</v>
      </c>
      <c r="L420" s="41">
        <f t="shared" ref="L420:L421" si="469">K420*0.25</f>
        <v>1.4500000000000002</v>
      </c>
      <c r="M420" s="41">
        <f t="shared" ref="M420:M421" si="470">0.5*O420*1000*PI()*A420^3/6*(F420*1000)^2/4184000000000000</f>
        <v>4.1541406579862299</v>
      </c>
      <c r="N420" s="41">
        <f t="shared" ref="N420:N421" si="471">1000*M420/G420</f>
        <v>4.1541406579862299</v>
      </c>
      <c r="O420" s="55">
        <v>1.4</v>
      </c>
      <c r="P420" s="39">
        <v>0.3</v>
      </c>
      <c r="Q420" s="42" t="s">
        <v>954</v>
      </c>
      <c r="R420" s="42" t="s">
        <v>542</v>
      </c>
    </row>
    <row r="421" spans="1:18" s="43" customFormat="1" x14ac:dyDescent="0.2">
      <c r="A421" s="43">
        <v>58</v>
      </c>
      <c r="B421" s="43" t="s">
        <v>525</v>
      </c>
      <c r="C421" s="43" t="s">
        <v>251</v>
      </c>
      <c r="D421" s="43" t="s">
        <v>493</v>
      </c>
      <c r="E421" s="44">
        <v>1</v>
      </c>
      <c r="F421" s="43">
        <v>15.59</v>
      </c>
      <c r="G421" s="43">
        <v>1000</v>
      </c>
      <c r="H421" s="43">
        <v>20</v>
      </c>
      <c r="I421" s="43">
        <v>1</v>
      </c>
      <c r="J421" s="43">
        <v>0.3</v>
      </c>
      <c r="K421" s="45">
        <f t="shared" si="468"/>
        <v>5.8000000000000007</v>
      </c>
      <c r="L421" s="45">
        <f t="shared" si="469"/>
        <v>1.4500000000000002</v>
      </c>
      <c r="M421" s="45">
        <f t="shared" si="470"/>
        <v>7.7148326505458558</v>
      </c>
      <c r="N421" s="45">
        <f t="shared" si="471"/>
        <v>7.7148326505458558</v>
      </c>
      <c r="O421" s="56">
        <v>2.6</v>
      </c>
      <c r="P421" s="43">
        <v>0.3</v>
      </c>
      <c r="Q421" s="46" t="s">
        <v>955</v>
      </c>
      <c r="R421" s="46" t="s">
        <v>543</v>
      </c>
    </row>
    <row r="422" spans="1:18" s="39" customFormat="1" x14ac:dyDescent="0.2">
      <c r="A422" s="39">
        <v>58</v>
      </c>
      <c r="B422" s="39" t="s">
        <v>485</v>
      </c>
      <c r="C422" s="39" t="s">
        <v>251</v>
      </c>
      <c r="D422" s="39" t="s">
        <v>493</v>
      </c>
      <c r="E422" s="40">
        <v>1</v>
      </c>
      <c r="F422" s="39">
        <v>15.59</v>
      </c>
      <c r="G422" s="39">
        <v>1000</v>
      </c>
      <c r="H422" s="39">
        <v>45</v>
      </c>
      <c r="I422" s="39">
        <v>1</v>
      </c>
      <c r="J422" s="39">
        <v>0.3</v>
      </c>
      <c r="K422" s="41">
        <f t="shared" ref="K422:K425" si="472">A422/(G422^(1/3))</f>
        <v>5.8000000000000007</v>
      </c>
      <c r="L422" s="41">
        <f t="shared" ref="L422:L425" si="473">K422*0.25</f>
        <v>1.4500000000000002</v>
      </c>
      <c r="M422" s="41">
        <f t="shared" ref="M422:M425" si="474">0.5*O422*1000*PI()*A422^3/6*(F422*1000)^2/4184000000000000</f>
        <v>7.7148326505458558</v>
      </c>
      <c r="N422" s="41">
        <f t="shared" ref="N422:N425" si="475">1000*M422/G422</f>
        <v>7.7148326505458558</v>
      </c>
      <c r="O422" s="55">
        <v>2.6</v>
      </c>
      <c r="P422" s="39">
        <v>0.3</v>
      </c>
      <c r="Q422" s="42" t="s">
        <v>956</v>
      </c>
      <c r="R422" s="42" t="s">
        <v>505</v>
      </c>
    </row>
    <row r="423" spans="1:18" s="43" customFormat="1" x14ac:dyDescent="0.2">
      <c r="A423" s="43">
        <v>58</v>
      </c>
      <c r="B423" s="43" t="s">
        <v>526</v>
      </c>
      <c r="C423" s="43" t="s">
        <v>251</v>
      </c>
      <c r="D423" s="43" t="s">
        <v>493</v>
      </c>
      <c r="E423" s="44">
        <v>1</v>
      </c>
      <c r="F423" s="43">
        <v>15.59</v>
      </c>
      <c r="G423" s="43">
        <v>1000</v>
      </c>
      <c r="H423" s="43">
        <v>70</v>
      </c>
      <c r="I423" s="43">
        <v>1</v>
      </c>
      <c r="J423" s="43">
        <v>0.3</v>
      </c>
      <c r="K423" s="45">
        <f t="shared" si="472"/>
        <v>5.8000000000000007</v>
      </c>
      <c r="L423" s="45">
        <f t="shared" si="473"/>
        <v>1.4500000000000002</v>
      </c>
      <c r="M423" s="45">
        <f t="shared" si="474"/>
        <v>7.7148326505458558</v>
      </c>
      <c r="N423" s="45">
        <f t="shared" si="475"/>
        <v>7.7148326505458558</v>
      </c>
      <c r="O423" s="56">
        <v>2.6</v>
      </c>
      <c r="P423" s="43">
        <v>0.3</v>
      </c>
      <c r="Q423" s="46" t="s">
        <v>959</v>
      </c>
      <c r="R423" s="46" t="s">
        <v>544</v>
      </c>
    </row>
    <row r="424" spans="1:18" s="39" customFormat="1" x14ac:dyDescent="0.2">
      <c r="A424" s="39">
        <v>58</v>
      </c>
      <c r="B424" s="39" t="s">
        <v>527</v>
      </c>
      <c r="C424" s="39" t="s">
        <v>251</v>
      </c>
      <c r="D424" s="39" t="s">
        <v>493</v>
      </c>
      <c r="E424" s="40">
        <v>1</v>
      </c>
      <c r="F424" s="39">
        <v>15.59</v>
      </c>
      <c r="G424" s="39">
        <v>1000</v>
      </c>
      <c r="H424" s="39">
        <v>90</v>
      </c>
      <c r="I424" s="39">
        <v>1</v>
      </c>
      <c r="J424" s="39">
        <v>0.3</v>
      </c>
      <c r="K424" s="41">
        <f t="shared" si="472"/>
        <v>5.8000000000000007</v>
      </c>
      <c r="L424" s="41">
        <f t="shared" si="473"/>
        <v>1.4500000000000002</v>
      </c>
      <c r="M424" s="41">
        <f t="shared" si="474"/>
        <v>7.7148326505458558</v>
      </c>
      <c r="N424" s="41">
        <f t="shared" si="475"/>
        <v>7.7148326505458558</v>
      </c>
      <c r="O424" s="55">
        <v>2.6</v>
      </c>
      <c r="P424" s="39">
        <v>0.3</v>
      </c>
      <c r="Q424" s="42" t="s">
        <v>960</v>
      </c>
      <c r="R424" s="42" t="s">
        <v>545</v>
      </c>
    </row>
    <row r="425" spans="1:18" s="43" customFormat="1" x14ac:dyDescent="0.2">
      <c r="A425" s="43">
        <v>58</v>
      </c>
      <c r="B425" s="43" t="s">
        <v>486</v>
      </c>
      <c r="C425" s="43" t="s">
        <v>251</v>
      </c>
      <c r="D425" s="43" t="s">
        <v>493</v>
      </c>
      <c r="E425" s="44">
        <v>10</v>
      </c>
      <c r="F425" s="43">
        <v>15.59</v>
      </c>
      <c r="G425" s="43">
        <v>1000</v>
      </c>
      <c r="H425" s="43">
        <v>45</v>
      </c>
      <c r="I425" s="43">
        <v>1</v>
      </c>
      <c r="J425" s="43">
        <v>0.3</v>
      </c>
      <c r="K425" s="45">
        <f t="shared" si="472"/>
        <v>5.8000000000000007</v>
      </c>
      <c r="L425" s="45">
        <f t="shared" si="473"/>
        <v>1.4500000000000002</v>
      </c>
      <c r="M425" s="45">
        <f t="shared" si="474"/>
        <v>7.7148326505458558</v>
      </c>
      <c r="N425" s="45">
        <f t="shared" si="475"/>
        <v>7.7148326505458558</v>
      </c>
      <c r="O425" s="56">
        <v>2.6</v>
      </c>
      <c r="P425" s="43">
        <v>0.3</v>
      </c>
      <c r="Q425" s="46" t="s">
        <v>957</v>
      </c>
      <c r="R425" s="46" t="s">
        <v>513</v>
      </c>
    </row>
    <row r="426" spans="1:18" s="39" customFormat="1" x14ac:dyDescent="0.2">
      <c r="A426" s="39">
        <v>58</v>
      </c>
      <c r="B426" s="59" t="s">
        <v>487</v>
      </c>
      <c r="C426" s="59" t="s">
        <v>251</v>
      </c>
      <c r="D426" s="39" t="s">
        <v>493</v>
      </c>
      <c r="E426" s="60" t="s">
        <v>54</v>
      </c>
      <c r="F426" s="59">
        <v>15.59</v>
      </c>
      <c r="G426" s="59">
        <v>1000</v>
      </c>
      <c r="H426" s="59">
        <v>45</v>
      </c>
      <c r="I426" s="59">
        <v>1</v>
      </c>
      <c r="J426" s="59">
        <v>0.3</v>
      </c>
      <c r="K426" s="61">
        <v>2.6</v>
      </c>
      <c r="L426" s="61">
        <v>0.65</v>
      </c>
      <c r="M426" s="61">
        <v>0.69</v>
      </c>
      <c r="N426" s="61">
        <v>0.69</v>
      </c>
      <c r="O426" s="62">
        <v>2.6</v>
      </c>
      <c r="P426" s="59">
        <v>0.3</v>
      </c>
      <c r="Q426" s="63" t="s">
        <v>958</v>
      </c>
      <c r="R426" s="63" t="s">
        <v>506</v>
      </c>
    </row>
    <row r="427" spans="1:18" s="43" customFormat="1" x14ac:dyDescent="0.2">
      <c r="A427" s="43">
        <v>58</v>
      </c>
      <c r="B427" s="43" t="s">
        <v>528</v>
      </c>
      <c r="C427" s="43" t="s">
        <v>251</v>
      </c>
      <c r="D427" s="43" t="s">
        <v>493</v>
      </c>
      <c r="E427" s="44">
        <v>1</v>
      </c>
      <c r="F427" s="43">
        <v>15.59</v>
      </c>
      <c r="G427" s="43">
        <v>1000</v>
      </c>
      <c r="H427" s="43">
        <v>45</v>
      </c>
      <c r="I427" s="43">
        <v>1</v>
      </c>
      <c r="J427" s="43">
        <v>0.3</v>
      </c>
      <c r="K427" s="45">
        <f t="shared" ref="K427" si="476">A427/(G427^(1/3))</f>
        <v>5.8000000000000007</v>
      </c>
      <c r="L427" s="45">
        <f t="shared" ref="L427" si="477">K427*0.25</f>
        <v>1.4500000000000002</v>
      </c>
      <c r="M427" s="45">
        <f t="shared" ref="M427" si="478">0.5*O427*1000*PI()*A427^3/6*(F427*1000)^2/4184000000000000</f>
        <v>11.868973308532084</v>
      </c>
      <c r="N427" s="45">
        <f t="shared" ref="N427" si="479">1000*M427/G427</f>
        <v>11.868973308532084</v>
      </c>
      <c r="O427" s="56">
        <v>4</v>
      </c>
      <c r="P427" s="43">
        <v>0.3</v>
      </c>
      <c r="Q427" s="46" t="s">
        <v>961</v>
      </c>
      <c r="R427" s="46" t="s">
        <v>546</v>
      </c>
    </row>
    <row r="428" spans="1:18" s="39" customFormat="1" x14ac:dyDescent="0.2">
      <c r="A428" s="39">
        <v>58</v>
      </c>
      <c r="B428" s="39" t="s">
        <v>529</v>
      </c>
      <c r="C428" s="39" t="s">
        <v>251</v>
      </c>
      <c r="D428" s="39" t="s">
        <v>493</v>
      </c>
      <c r="E428" s="40">
        <v>1</v>
      </c>
      <c r="F428" s="39">
        <v>15.59</v>
      </c>
      <c r="G428" s="39">
        <v>1000</v>
      </c>
      <c r="H428" s="39">
        <v>45</v>
      </c>
      <c r="I428" s="39">
        <v>1</v>
      </c>
      <c r="J428" s="39">
        <v>0.3</v>
      </c>
      <c r="K428" s="41">
        <f t="shared" ref="K428" si="480">A428/(G428^(1/3))</f>
        <v>5.8000000000000007</v>
      </c>
      <c r="L428" s="41">
        <f t="shared" ref="L428" si="481">K428*0.25</f>
        <v>1.4500000000000002</v>
      </c>
      <c r="M428" s="41">
        <f t="shared" ref="M428" si="482">0.5*O428*1000*PI()*A428^3/6*(F428*1000)^2/4184000000000000</f>
        <v>17.803459962798129</v>
      </c>
      <c r="N428" s="41">
        <f t="shared" ref="N428" si="483">1000*M428/G428</f>
        <v>17.803459962798129</v>
      </c>
      <c r="O428" s="55">
        <v>6</v>
      </c>
      <c r="P428" s="39">
        <v>0.3</v>
      </c>
      <c r="Q428" s="42" t="s">
        <v>962</v>
      </c>
      <c r="R428" s="42" t="s">
        <v>547</v>
      </c>
    </row>
    <row r="429" spans="1:18" s="43" customFormat="1" x14ac:dyDescent="0.2">
      <c r="A429" s="43">
        <v>58</v>
      </c>
      <c r="B429" s="43" t="s">
        <v>488</v>
      </c>
      <c r="C429" s="43" t="s">
        <v>251</v>
      </c>
      <c r="D429" s="43" t="s">
        <v>493</v>
      </c>
      <c r="E429" s="44">
        <v>1</v>
      </c>
      <c r="F429" s="43">
        <v>15.59</v>
      </c>
      <c r="G429" s="43">
        <v>4000</v>
      </c>
      <c r="H429" s="43">
        <v>45</v>
      </c>
      <c r="I429" s="43">
        <v>1</v>
      </c>
      <c r="J429" s="43">
        <v>0.3</v>
      </c>
      <c r="K429" s="45">
        <f t="shared" ref="K429:K430" si="484">A429/(G429^(1/3))</f>
        <v>3.6537710446951333</v>
      </c>
      <c r="L429" s="45">
        <f t="shared" ref="L429:L430" si="485">K429*0.25</f>
        <v>0.91344276117378331</v>
      </c>
      <c r="M429" s="45">
        <f t="shared" ref="M429:M430" si="486">0.5*O429*1000*PI()*A429^3/6*(F429*1000)^2/4184000000000000</f>
        <v>7.7148326505458558</v>
      </c>
      <c r="N429" s="45">
        <f t="shared" ref="N429:N430" si="487">1000*M429/G429</f>
        <v>1.9287081626364639</v>
      </c>
      <c r="O429" s="56">
        <v>2.6</v>
      </c>
      <c r="P429" s="43">
        <v>0.3</v>
      </c>
      <c r="Q429" s="46" t="s">
        <v>963</v>
      </c>
      <c r="R429" s="46" t="s">
        <v>507</v>
      </c>
    </row>
    <row r="430" spans="1:18" s="39" customFormat="1" x14ac:dyDescent="0.2">
      <c r="A430" s="39">
        <v>58</v>
      </c>
      <c r="B430" s="39" t="s">
        <v>489</v>
      </c>
      <c r="C430" s="39" t="s">
        <v>251</v>
      </c>
      <c r="D430" s="39" t="s">
        <v>493</v>
      </c>
      <c r="E430" s="40">
        <v>10</v>
      </c>
      <c r="F430" s="39">
        <v>15.59</v>
      </c>
      <c r="G430" s="39">
        <v>4000</v>
      </c>
      <c r="H430" s="39">
        <v>45</v>
      </c>
      <c r="I430" s="39">
        <v>1</v>
      </c>
      <c r="J430" s="39">
        <v>0.3</v>
      </c>
      <c r="K430" s="41">
        <f t="shared" si="484"/>
        <v>3.6537710446951333</v>
      </c>
      <c r="L430" s="41">
        <f t="shared" si="485"/>
        <v>0.91344276117378331</v>
      </c>
      <c r="M430" s="41">
        <f t="shared" si="486"/>
        <v>7.7148326505458558</v>
      </c>
      <c r="N430" s="41">
        <f t="shared" si="487"/>
        <v>1.9287081626364639</v>
      </c>
      <c r="O430" s="55">
        <v>2.6</v>
      </c>
      <c r="P430" s="39">
        <v>0.3</v>
      </c>
      <c r="Q430" s="42" t="s">
        <v>964</v>
      </c>
      <c r="R430" s="42" t="s">
        <v>514</v>
      </c>
    </row>
    <row r="431" spans="1:18" s="43" customFormat="1" x14ac:dyDescent="0.2">
      <c r="A431" s="43">
        <v>58</v>
      </c>
      <c r="B431" s="64" t="s">
        <v>490</v>
      </c>
      <c r="C431" s="64" t="s">
        <v>251</v>
      </c>
      <c r="D431" s="43" t="s">
        <v>493</v>
      </c>
      <c r="E431" s="65" t="s">
        <v>54</v>
      </c>
      <c r="F431" s="64">
        <v>15.59</v>
      </c>
      <c r="G431" s="64">
        <v>4000</v>
      </c>
      <c r="H431" s="64">
        <v>45</v>
      </c>
      <c r="I431" s="64">
        <v>1</v>
      </c>
      <c r="J431" s="64">
        <v>0.3</v>
      </c>
      <c r="K431" s="66">
        <v>2.6</v>
      </c>
      <c r="L431" s="66">
        <v>0.65</v>
      </c>
      <c r="M431" s="66">
        <v>0.69</v>
      </c>
      <c r="N431" s="66">
        <v>0.69</v>
      </c>
      <c r="O431" s="67">
        <v>2.6</v>
      </c>
      <c r="P431" s="64">
        <v>0.3</v>
      </c>
      <c r="Q431" s="68" t="s">
        <v>965</v>
      </c>
      <c r="R431" s="68" t="s">
        <v>508</v>
      </c>
    </row>
    <row r="432" spans="1:18" s="39" customFormat="1" x14ac:dyDescent="0.2">
      <c r="A432" s="39">
        <v>58</v>
      </c>
      <c r="B432" s="39" t="s">
        <v>532</v>
      </c>
      <c r="C432" s="39" t="s">
        <v>251</v>
      </c>
      <c r="D432" s="39" t="s">
        <v>493</v>
      </c>
      <c r="E432" s="40">
        <v>1</v>
      </c>
      <c r="F432" s="39">
        <v>15.59</v>
      </c>
      <c r="G432" s="39">
        <v>4000</v>
      </c>
      <c r="H432" s="39">
        <v>45</v>
      </c>
      <c r="I432" s="39">
        <v>1</v>
      </c>
      <c r="J432" s="39">
        <v>0.3</v>
      </c>
      <c r="K432" s="41">
        <f t="shared" ref="K432:K433" si="488">A432/(G432^(1/3))</f>
        <v>3.6537710446951333</v>
      </c>
      <c r="L432" s="41">
        <f t="shared" ref="L432:L433" si="489">K432*0.25</f>
        <v>0.91344276117378331</v>
      </c>
      <c r="M432" s="41">
        <f t="shared" ref="M432:M433" si="490">0.5*O432*1000*PI()*A432^3/6*(F432*1000)^2/4184000000000000</f>
        <v>17.803459962798129</v>
      </c>
      <c r="N432" s="41">
        <f t="shared" ref="N432:N433" si="491">1000*M432/G432</f>
        <v>4.4508649906995323</v>
      </c>
      <c r="O432" s="55">
        <v>6</v>
      </c>
      <c r="P432" s="39">
        <v>0.3</v>
      </c>
      <c r="Q432" s="42" t="s">
        <v>966</v>
      </c>
      <c r="R432" s="42" t="s">
        <v>548</v>
      </c>
    </row>
    <row r="433" spans="1:18" s="43" customFormat="1" x14ac:dyDescent="0.2">
      <c r="A433" s="43">
        <v>58</v>
      </c>
      <c r="B433" s="43" t="s">
        <v>533</v>
      </c>
      <c r="C433" s="43" t="s">
        <v>251</v>
      </c>
      <c r="D433" s="43" t="s">
        <v>493</v>
      </c>
      <c r="E433" s="44">
        <v>2</v>
      </c>
      <c r="F433" s="43">
        <v>15.59</v>
      </c>
      <c r="G433" s="43">
        <v>4000</v>
      </c>
      <c r="H433" s="43">
        <v>45</v>
      </c>
      <c r="I433" s="43">
        <v>1</v>
      </c>
      <c r="J433" s="43">
        <v>0.3</v>
      </c>
      <c r="K433" s="45">
        <f t="shared" si="488"/>
        <v>3.6537710446951333</v>
      </c>
      <c r="L433" s="45">
        <f t="shared" si="489"/>
        <v>0.91344276117378331</v>
      </c>
      <c r="M433" s="45">
        <f t="shared" si="490"/>
        <v>17.803459962798129</v>
      </c>
      <c r="N433" s="45">
        <f t="shared" si="491"/>
        <v>4.4508649906995323</v>
      </c>
      <c r="O433" s="56">
        <v>6</v>
      </c>
      <c r="P433" s="43">
        <v>0.3</v>
      </c>
      <c r="Q433" s="46" t="s">
        <v>967</v>
      </c>
      <c r="R433" s="46" t="s">
        <v>549</v>
      </c>
    </row>
    <row r="434" spans="1:18" s="39" customFormat="1" x14ac:dyDescent="0.2">
      <c r="A434" s="39">
        <v>58</v>
      </c>
      <c r="B434" s="39" t="s">
        <v>491</v>
      </c>
      <c r="C434" s="39" t="s">
        <v>251</v>
      </c>
      <c r="D434" s="39" t="s">
        <v>26</v>
      </c>
      <c r="E434" s="40">
        <v>1</v>
      </c>
      <c r="F434" s="39">
        <v>15.59</v>
      </c>
      <c r="G434" s="39">
        <v>1</v>
      </c>
      <c r="H434" s="39">
        <v>45</v>
      </c>
      <c r="I434" s="39">
        <v>0</v>
      </c>
      <c r="J434" s="39">
        <v>0.3</v>
      </c>
      <c r="K434" s="41">
        <f>A434/(G434^(1/3))</f>
        <v>58</v>
      </c>
      <c r="L434" s="41">
        <f t="shared" ref="L434" si="492">K434*0.25</f>
        <v>14.5</v>
      </c>
      <c r="M434" s="41">
        <f>0.5*O434*1000*PI()*A434^3/6*(F434*1000)^2/4184000000000000</f>
        <v>7.7148326505458558</v>
      </c>
      <c r="N434" s="41">
        <f>1000*M434/G434</f>
        <v>7714.8326505458554</v>
      </c>
      <c r="O434" s="55">
        <v>2.6</v>
      </c>
      <c r="P434" s="39">
        <v>0.3</v>
      </c>
      <c r="Q434" s="42" t="s">
        <v>968</v>
      </c>
      <c r="R434" s="42" t="s">
        <v>515</v>
      </c>
    </row>
    <row r="435" spans="1:18" s="43" customFormat="1" x14ac:dyDescent="0.2">
      <c r="A435" s="43">
        <v>58</v>
      </c>
      <c r="B435" s="43" t="s">
        <v>530</v>
      </c>
      <c r="C435" s="43" t="s">
        <v>251</v>
      </c>
      <c r="D435" s="43" t="s">
        <v>26</v>
      </c>
      <c r="E435" s="44">
        <v>1</v>
      </c>
      <c r="F435" s="43">
        <v>15.59</v>
      </c>
      <c r="G435" s="43">
        <v>1</v>
      </c>
      <c r="H435" s="43">
        <v>45</v>
      </c>
      <c r="I435" s="43">
        <v>0</v>
      </c>
      <c r="J435" s="43">
        <v>0.3</v>
      </c>
      <c r="K435" s="45">
        <f t="shared" ref="K435:K436" si="493">A435/(G435^(1/3))</f>
        <v>58</v>
      </c>
      <c r="L435" s="45">
        <f t="shared" ref="L435:L436" si="494">K435*0.25</f>
        <v>14.5</v>
      </c>
      <c r="M435" s="45">
        <f t="shared" ref="M435:M436" si="495">0.5*O435*1000*PI()*A435^3/6*(F435*1000)^2/4184000000000000</f>
        <v>11.868973308532084</v>
      </c>
      <c r="N435" s="45">
        <f t="shared" ref="N435:N436" si="496">1000*M435/G435</f>
        <v>11868.973308532084</v>
      </c>
      <c r="O435" s="56">
        <v>4</v>
      </c>
      <c r="P435" s="43">
        <v>0.3</v>
      </c>
      <c r="Q435" s="46" t="s">
        <v>969</v>
      </c>
      <c r="R435" s="46" t="s">
        <v>550</v>
      </c>
    </row>
    <row r="436" spans="1:18" s="39" customFormat="1" x14ac:dyDescent="0.2">
      <c r="A436" s="39">
        <v>58</v>
      </c>
      <c r="B436" s="39" t="s">
        <v>531</v>
      </c>
      <c r="C436" s="39" t="s">
        <v>251</v>
      </c>
      <c r="D436" s="39" t="s">
        <v>26</v>
      </c>
      <c r="E436" s="40">
        <v>1</v>
      </c>
      <c r="F436" s="39">
        <v>15.59</v>
      </c>
      <c r="G436" s="39">
        <v>1</v>
      </c>
      <c r="H436" s="39">
        <v>45</v>
      </c>
      <c r="I436" s="39">
        <v>0</v>
      </c>
      <c r="J436" s="39">
        <v>0.3</v>
      </c>
      <c r="K436" s="41">
        <f t="shared" si="493"/>
        <v>58</v>
      </c>
      <c r="L436" s="41">
        <f t="shared" si="494"/>
        <v>14.5</v>
      </c>
      <c r="M436" s="41">
        <f t="shared" si="495"/>
        <v>17.803459962798129</v>
      </c>
      <c r="N436" s="41">
        <f t="shared" si="496"/>
        <v>17803.45996279813</v>
      </c>
      <c r="O436" s="55">
        <v>6</v>
      </c>
      <c r="P436" s="39">
        <v>0.3</v>
      </c>
      <c r="Q436" s="42" t="s">
        <v>970</v>
      </c>
      <c r="R436" s="42" t="s">
        <v>551</v>
      </c>
    </row>
    <row r="437" spans="1:18" x14ac:dyDescent="0.2">
      <c r="A437" t="s">
        <v>0</v>
      </c>
      <c r="B437" t="s">
        <v>8</v>
      </c>
      <c r="C437" t="s">
        <v>21</v>
      </c>
      <c r="D437" t="s">
        <v>13</v>
      </c>
      <c r="E437" s="3" t="s">
        <v>15</v>
      </c>
      <c r="F437" t="s">
        <v>3</v>
      </c>
      <c r="G437" t="s">
        <v>17</v>
      </c>
      <c r="H437" t="s">
        <v>14</v>
      </c>
      <c r="I437" t="s">
        <v>11</v>
      </c>
      <c r="J437" t="s">
        <v>12</v>
      </c>
      <c r="K437" s="1" t="s">
        <v>4</v>
      </c>
      <c r="L437" s="1" t="s">
        <v>7</v>
      </c>
      <c r="M437" s="1" t="s">
        <v>5</v>
      </c>
      <c r="N437" s="1" t="s">
        <v>6</v>
      </c>
      <c r="O437" s="47" t="s">
        <v>1</v>
      </c>
      <c r="P437" t="s">
        <v>2</v>
      </c>
      <c r="Q437" t="s">
        <v>9</v>
      </c>
      <c r="R437" t="s">
        <v>10</v>
      </c>
    </row>
    <row r="438" spans="1:18" s="39" customFormat="1" x14ac:dyDescent="0.2">
      <c r="A438" s="39">
        <v>60</v>
      </c>
      <c r="B438" s="39" t="s">
        <v>358</v>
      </c>
      <c r="C438" s="39" t="s">
        <v>251</v>
      </c>
      <c r="E438" s="40">
        <v>1</v>
      </c>
      <c r="F438" s="39">
        <v>15.59</v>
      </c>
      <c r="G438" s="39">
        <v>2000</v>
      </c>
      <c r="H438" s="39">
        <v>45</v>
      </c>
      <c r="I438" s="39">
        <v>1</v>
      </c>
      <c r="J438" s="39">
        <v>0.3</v>
      </c>
      <c r="K438" s="41">
        <f t="shared" ref="K438" si="497">A438/(G438^(1/3))</f>
        <v>4.762203155904599</v>
      </c>
      <c r="L438" s="41">
        <f t="shared" ref="L438" si="498">K438*0.25</f>
        <v>1.1905507889761497</v>
      </c>
      <c r="M438" s="41">
        <f t="shared" ref="M438" si="499">0.5*O438*1000*PI()*A438^3/6*(F438*1000)^2/4184000000000000</f>
        <v>4.5988682506715399</v>
      </c>
      <c r="N438" s="41">
        <f t="shared" ref="N438" si="500">1000*M438/G438</f>
        <v>2.29943412533577</v>
      </c>
      <c r="O438" s="55">
        <v>1.4</v>
      </c>
      <c r="P438" s="39">
        <v>0.3</v>
      </c>
      <c r="Q438" s="42" t="s">
        <v>975</v>
      </c>
      <c r="R438" s="42" t="s">
        <v>454</v>
      </c>
    </row>
    <row r="439" spans="1:18" s="43" customFormat="1" x14ac:dyDescent="0.2">
      <c r="A439" s="43">
        <v>60</v>
      </c>
      <c r="B439" s="43" t="s">
        <v>359</v>
      </c>
      <c r="C439" s="43" t="s">
        <v>251</v>
      </c>
      <c r="E439" s="44">
        <v>2</v>
      </c>
      <c r="F439" s="43">
        <v>15.59</v>
      </c>
      <c r="G439" s="43">
        <v>4000</v>
      </c>
      <c r="H439" s="43">
        <v>45</v>
      </c>
      <c r="I439" s="43">
        <v>1</v>
      </c>
      <c r="J439" s="43">
        <v>0.3</v>
      </c>
      <c r="K439" s="45">
        <f t="shared" ref="K439:K440" si="501">A439/(G439^(1/3))</f>
        <v>3.7797631496846207</v>
      </c>
      <c r="L439" s="45">
        <f t="shared" ref="L439:L440" si="502">K439*0.25</f>
        <v>0.94494078742115517</v>
      </c>
      <c r="M439" s="45">
        <f t="shared" ref="M439:M440" si="503">0.5*O439*1000*PI()*A439^3/6*(F439*1000)^2/4184000000000000</f>
        <v>4.5988682506715399</v>
      </c>
      <c r="N439" s="45">
        <f t="shared" ref="N439:N440" si="504">1000*M439/G439</f>
        <v>1.149717062667885</v>
      </c>
      <c r="O439" s="56">
        <v>1.4</v>
      </c>
      <c r="P439" s="43">
        <v>0.3</v>
      </c>
      <c r="Q439" s="46" t="s">
        <v>976</v>
      </c>
      <c r="R439" s="46" t="s">
        <v>455</v>
      </c>
    </row>
    <row r="440" spans="1:18" s="39" customFormat="1" x14ac:dyDescent="0.2">
      <c r="A440" s="39">
        <v>60</v>
      </c>
      <c r="B440" s="39" t="s">
        <v>446</v>
      </c>
      <c r="C440" s="39" t="s">
        <v>251</v>
      </c>
      <c r="E440" s="40">
        <v>1</v>
      </c>
      <c r="F440" s="39">
        <v>15.59</v>
      </c>
      <c r="G440" s="39">
        <v>1000</v>
      </c>
      <c r="H440" s="39">
        <v>45</v>
      </c>
      <c r="I440" s="39">
        <v>1</v>
      </c>
      <c r="J440" s="39">
        <v>0.3</v>
      </c>
      <c r="K440" s="41">
        <f t="shared" si="501"/>
        <v>6.0000000000000009</v>
      </c>
      <c r="L440" s="41">
        <f t="shared" si="502"/>
        <v>1.5000000000000002</v>
      </c>
      <c r="M440" s="41">
        <f t="shared" si="503"/>
        <v>8.5407553226757198</v>
      </c>
      <c r="N440" s="41">
        <f t="shared" si="504"/>
        <v>8.5407553226757198</v>
      </c>
      <c r="O440" s="55">
        <v>2.6</v>
      </c>
      <c r="P440" s="39">
        <v>0.3</v>
      </c>
      <c r="Q440" s="42" t="s">
        <v>972</v>
      </c>
      <c r="R440" s="42" t="s">
        <v>451</v>
      </c>
    </row>
    <row r="441" spans="1:18" s="43" customFormat="1" x14ac:dyDescent="0.2">
      <c r="A441" s="43">
        <v>60</v>
      </c>
      <c r="B441" s="43" t="s">
        <v>360</v>
      </c>
      <c r="C441" s="43" t="s">
        <v>251</v>
      </c>
      <c r="E441" s="44">
        <v>2</v>
      </c>
      <c r="F441" s="43">
        <v>15.59</v>
      </c>
      <c r="G441" s="43">
        <v>4000</v>
      </c>
      <c r="H441" s="43">
        <v>45</v>
      </c>
      <c r="I441" s="43">
        <v>1</v>
      </c>
      <c r="J441" s="43">
        <v>0.3</v>
      </c>
      <c r="K441" s="45">
        <f t="shared" ref="K441" si="505">A441/(G441^(1/3))</f>
        <v>3.7797631496846207</v>
      </c>
      <c r="L441" s="45">
        <f t="shared" ref="L441" si="506">K441*0.25</f>
        <v>0.94494078742115517</v>
      </c>
      <c r="M441" s="45">
        <f t="shared" ref="M441" si="507">0.5*O441*1000*PI()*A441^3/6*(F441*1000)^2/4184000000000000</f>
        <v>8.5407553226757198</v>
      </c>
      <c r="N441" s="45">
        <f t="shared" ref="N441" si="508">1000*M441/G441</f>
        <v>2.1351888306689299</v>
      </c>
      <c r="O441" s="56">
        <v>2.6</v>
      </c>
      <c r="P441" s="43">
        <v>0.3</v>
      </c>
      <c r="Q441" s="46" t="s">
        <v>978</v>
      </c>
      <c r="R441" s="46" t="s">
        <v>457</v>
      </c>
    </row>
    <row r="442" spans="1:18" s="39" customFormat="1" x14ac:dyDescent="0.2">
      <c r="A442" s="39">
        <v>60</v>
      </c>
      <c r="B442" s="39" t="s">
        <v>361</v>
      </c>
      <c r="C442" s="39" t="s">
        <v>251</v>
      </c>
      <c r="E442" s="40">
        <v>2</v>
      </c>
      <c r="F442" s="39">
        <v>15.59</v>
      </c>
      <c r="G442" s="39">
        <v>4000</v>
      </c>
      <c r="H442" s="39">
        <v>45</v>
      </c>
      <c r="I442" s="39">
        <v>1</v>
      </c>
      <c r="J442" s="39">
        <v>0.3</v>
      </c>
      <c r="K442" s="41">
        <f t="shared" ref="K442" si="509">A442/(G442^(1/3))</f>
        <v>3.7797631496846207</v>
      </c>
      <c r="L442" s="41">
        <f t="shared" ref="L442" si="510">K442*0.25</f>
        <v>0.94494078742115517</v>
      </c>
      <c r="M442" s="41">
        <f t="shared" ref="M442" si="511">0.5*O442*1000*PI()*A442^3/6*(F442*1000)^2/4184000000000000</f>
        <v>10.511698858677807</v>
      </c>
      <c r="N442" s="41">
        <f t="shared" ref="N442" si="512">1000*M442/G442</f>
        <v>2.6279247146694518</v>
      </c>
      <c r="O442" s="55">
        <v>3.2</v>
      </c>
      <c r="P442" s="39">
        <v>0.3</v>
      </c>
      <c r="Q442" s="42" t="s">
        <v>981</v>
      </c>
      <c r="R442" s="42" t="s">
        <v>460</v>
      </c>
    </row>
    <row r="443" spans="1:18" s="43" customFormat="1" x14ac:dyDescent="0.2">
      <c r="A443" s="43">
        <v>60</v>
      </c>
      <c r="B443" s="43" t="s">
        <v>362</v>
      </c>
      <c r="C443" s="43" t="s">
        <v>251</v>
      </c>
      <c r="E443" s="44">
        <v>2</v>
      </c>
      <c r="F443" s="43">
        <v>15.59</v>
      </c>
      <c r="G443" s="43">
        <v>4000</v>
      </c>
      <c r="H443" s="43">
        <v>45</v>
      </c>
      <c r="I443" s="43">
        <v>1</v>
      </c>
      <c r="J443" s="43">
        <v>0.3</v>
      </c>
      <c r="K443" s="45">
        <f t="shared" ref="K443" si="513">A443/(G443^(1/3))</f>
        <v>3.7797631496846207</v>
      </c>
      <c r="L443" s="45">
        <f t="shared" ref="L443" si="514">K443*0.25</f>
        <v>0.94494078742115517</v>
      </c>
      <c r="M443" s="45">
        <f t="shared" ref="M443" si="515">0.5*O443*1000*PI()*A443^3/6*(F443*1000)^2/4184000000000000</f>
        <v>14.782076520015668</v>
      </c>
      <c r="N443" s="45">
        <f t="shared" ref="N443" si="516">1000*M443/G443</f>
        <v>3.695519130003917</v>
      </c>
      <c r="O443" s="56">
        <v>4.5</v>
      </c>
      <c r="P443" s="43">
        <v>0.3</v>
      </c>
      <c r="Q443" s="46" t="s">
        <v>982</v>
      </c>
      <c r="R443" s="46" t="s">
        <v>461</v>
      </c>
    </row>
    <row r="444" spans="1:18" s="39" customFormat="1" x14ac:dyDescent="0.2">
      <c r="A444" s="39">
        <v>60</v>
      </c>
      <c r="B444" s="39" t="s">
        <v>363</v>
      </c>
      <c r="C444" s="39" t="s">
        <v>251</v>
      </c>
      <c r="E444" s="40">
        <v>2</v>
      </c>
      <c r="F444" s="39">
        <v>15.59</v>
      </c>
      <c r="G444" s="39">
        <v>4000</v>
      </c>
      <c r="H444" s="39">
        <v>45</v>
      </c>
      <c r="I444" s="39">
        <v>1</v>
      </c>
      <c r="J444" s="39">
        <v>0.3</v>
      </c>
      <c r="K444" s="41">
        <f t="shared" ref="K444" si="517">A444/(G444^(1/3))</f>
        <v>3.7797631496846207</v>
      </c>
      <c r="L444" s="41">
        <f t="shared" ref="L444" si="518">K444*0.25</f>
        <v>0.94494078742115517</v>
      </c>
      <c r="M444" s="41">
        <f t="shared" ref="M444" si="519">0.5*O444*1000*PI()*A444^3/6*(F444*1000)^2/4184000000000000</f>
        <v>17.08151064535144</v>
      </c>
      <c r="N444" s="41">
        <f t="shared" ref="N444" si="520">1000*M444/G444</f>
        <v>4.2703776613378599</v>
      </c>
      <c r="O444" s="55">
        <v>5.2</v>
      </c>
      <c r="P444" s="39">
        <v>0.3</v>
      </c>
      <c r="Q444" s="42" t="s">
        <v>983</v>
      </c>
      <c r="R444" s="42" t="s">
        <v>462</v>
      </c>
    </row>
    <row r="445" spans="1:18" s="43" customFormat="1" x14ac:dyDescent="0.2">
      <c r="A445" s="43">
        <v>60</v>
      </c>
      <c r="B445" s="43" t="s">
        <v>364</v>
      </c>
      <c r="C445" s="43" t="s">
        <v>251</v>
      </c>
      <c r="E445" s="44">
        <v>2</v>
      </c>
      <c r="F445" s="43">
        <v>15.59</v>
      </c>
      <c r="G445" s="43">
        <v>4000</v>
      </c>
      <c r="H445" s="43">
        <v>45</v>
      </c>
      <c r="I445" s="43">
        <v>1</v>
      </c>
      <c r="J445" s="43">
        <v>0.3</v>
      </c>
      <c r="K445" s="45">
        <f t="shared" ref="K445" si="521">A445/(G445^(1/3))</f>
        <v>3.7797631496846207</v>
      </c>
      <c r="L445" s="45">
        <f t="shared" ref="L445" si="522">K445*0.25</f>
        <v>0.94494078742115517</v>
      </c>
      <c r="M445" s="45">
        <f t="shared" ref="M445" si="523">0.5*O445*1000*PI()*A445^3/6*(F445*1000)^2/4184000000000000</f>
        <v>22.994341253357707</v>
      </c>
      <c r="N445" s="45">
        <f t="shared" ref="N445" si="524">1000*M445/G445</f>
        <v>5.7485853133394267</v>
      </c>
      <c r="O445" s="56">
        <v>7</v>
      </c>
      <c r="P445" s="43">
        <v>0.3</v>
      </c>
      <c r="Q445" s="46" t="s">
        <v>984</v>
      </c>
      <c r="R445" s="46" t="s">
        <v>463</v>
      </c>
    </row>
    <row r="446" spans="1:18" s="39" customFormat="1" x14ac:dyDescent="0.2">
      <c r="A446" s="39">
        <v>60</v>
      </c>
      <c r="B446" s="39" t="s">
        <v>365</v>
      </c>
      <c r="C446" s="39" t="s">
        <v>251</v>
      </c>
      <c r="E446" s="40">
        <v>5</v>
      </c>
      <c r="F446" s="39">
        <v>15.59</v>
      </c>
      <c r="G446" s="39">
        <v>4000</v>
      </c>
      <c r="H446" s="39">
        <v>45</v>
      </c>
      <c r="I446" s="39">
        <v>1</v>
      </c>
      <c r="J446" s="39">
        <v>0.3</v>
      </c>
      <c r="K446" s="41">
        <f t="shared" ref="K446:K449" si="525">A446/(G446^(1/3))</f>
        <v>3.7797631496846207</v>
      </c>
      <c r="L446" s="41">
        <f t="shared" ref="L446:L449" si="526">K446*0.25</f>
        <v>0.94494078742115517</v>
      </c>
      <c r="M446" s="41">
        <f t="shared" ref="M446:M449" si="527">0.5*O446*1000*PI()*A446^3/6*(F446*1000)^2/4184000000000000</f>
        <v>22.994341253357707</v>
      </c>
      <c r="N446" s="41">
        <f t="shared" ref="N446:N449" si="528">1000*M446/G446</f>
        <v>5.7485853133394267</v>
      </c>
      <c r="O446" s="55">
        <v>7</v>
      </c>
      <c r="P446" s="39">
        <v>0.3</v>
      </c>
      <c r="Q446" s="42" t="s">
        <v>985</v>
      </c>
      <c r="R446" s="42" t="s">
        <v>464</v>
      </c>
    </row>
    <row r="447" spans="1:18" s="43" customFormat="1" x14ac:dyDescent="0.2">
      <c r="A447" s="43">
        <v>60</v>
      </c>
      <c r="B447" s="43" t="s">
        <v>366</v>
      </c>
      <c r="C447" s="43" t="s">
        <v>251</v>
      </c>
      <c r="E447" s="44">
        <v>2</v>
      </c>
      <c r="F447" s="43">
        <v>15.59</v>
      </c>
      <c r="G447" s="43">
        <v>6000</v>
      </c>
      <c r="H447" s="43">
        <v>45</v>
      </c>
      <c r="I447" s="43">
        <v>1</v>
      </c>
      <c r="J447" s="43">
        <v>0.3</v>
      </c>
      <c r="K447" s="45">
        <f t="shared" si="525"/>
        <v>3.3019272488946281</v>
      </c>
      <c r="L447" s="45">
        <f t="shared" si="526"/>
        <v>0.82548181222365702</v>
      </c>
      <c r="M447" s="45">
        <f t="shared" si="527"/>
        <v>14.782076520015668</v>
      </c>
      <c r="N447" s="45">
        <f t="shared" si="528"/>
        <v>2.4636794200026113</v>
      </c>
      <c r="O447" s="56">
        <v>4.5</v>
      </c>
      <c r="P447" s="43">
        <v>0.3</v>
      </c>
      <c r="Q447" s="46" t="s">
        <v>986</v>
      </c>
      <c r="R447" s="46" t="s">
        <v>465</v>
      </c>
    </row>
    <row r="448" spans="1:18" s="39" customFormat="1" x14ac:dyDescent="0.2">
      <c r="A448" s="39">
        <v>60</v>
      </c>
      <c r="B448" s="39" t="s">
        <v>367</v>
      </c>
      <c r="C448" s="39" t="s">
        <v>251</v>
      </c>
      <c r="E448" s="40">
        <v>2</v>
      </c>
      <c r="F448" s="39">
        <v>15.59</v>
      </c>
      <c r="G448" s="39">
        <v>6000</v>
      </c>
      <c r="H448" s="39">
        <v>45</v>
      </c>
      <c r="I448" s="39">
        <v>1</v>
      </c>
      <c r="J448" s="39">
        <v>0.3</v>
      </c>
      <c r="K448" s="41">
        <f t="shared" si="525"/>
        <v>3.3019272488946281</v>
      </c>
      <c r="L448" s="41">
        <f t="shared" si="526"/>
        <v>0.82548181222365702</v>
      </c>
      <c r="M448" s="41">
        <f t="shared" si="527"/>
        <v>17.08151064535144</v>
      </c>
      <c r="N448" s="41">
        <f t="shared" si="528"/>
        <v>2.8469184408919062</v>
      </c>
      <c r="O448" s="55">
        <v>5.2</v>
      </c>
      <c r="P448" s="39">
        <v>0.3</v>
      </c>
      <c r="Q448" s="42" t="s">
        <v>987</v>
      </c>
      <c r="R448" s="42" t="s">
        <v>466</v>
      </c>
    </row>
    <row r="449" spans="1:18" s="43" customFormat="1" x14ac:dyDescent="0.2">
      <c r="A449" s="43">
        <v>60</v>
      </c>
      <c r="B449" s="43" t="s">
        <v>368</v>
      </c>
      <c r="C449" s="43" t="s">
        <v>251</v>
      </c>
      <c r="E449" s="44">
        <v>1</v>
      </c>
      <c r="F449" s="43">
        <v>15.59</v>
      </c>
      <c r="G449" s="43">
        <v>6000</v>
      </c>
      <c r="H449" s="43">
        <v>45</v>
      </c>
      <c r="I449" s="43">
        <v>1</v>
      </c>
      <c r="J449" s="43">
        <v>0.3</v>
      </c>
      <c r="K449" s="45">
        <f t="shared" si="525"/>
        <v>3.3019272488946281</v>
      </c>
      <c r="L449" s="45">
        <f t="shared" si="526"/>
        <v>0.82548181222365702</v>
      </c>
      <c r="M449" s="45">
        <f t="shared" si="527"/>
        <v>19.70943536002089</v>
      </c>
      <c r="N449" s="45">
        <f t="shared" si="528"/>
        <v>3.2849058933368149</v>
      </c>
      <c r="O449" s="56">
        <v>6</v>
      </c>
      <c r="P449" s="43">
        <v>0.3</v>
      </c>
      <c r="Q449" s="46" t="s">
        <v>988</v>
      </c>
      <c r="R449" s="46" t="s">
        <v>467</v>
      </c>
    </row>
    <row r="450" spans="1:18" s="39" customFormat="1" x14ac:dyDescent="0.2">
      <c r="A450" s="39">
        <v>60</v>
      </c>
      <c r="B450" s="39" t="s">
        <v>369</v>
      </c>
      <c r="C450" s="39" t="s">
        <v>251</v>
      </c>
      <c r="E450" s="40">
        <v>2</v>
      </c>
      <c r="F450" s="39">
        <v>15.59</v>
      </c>
      <c r="G450" s="39">
        <v>6000</v>
      </c>
      <c r="H450" s="39">
        <v>45</v>
      </c>
      <c r="I450" s="39">
        <v>1</v>
      </c>
      <c r="J450" s="39">
        <v>0.3</v>
      </c>
      <c r="K450" s="41">
        <f t="shared" ref="K450:K456" si="529">A450/(G450^(1/3))</f>
        <v>3.3019272488946281</v>
      </c>
      <c r="L450" s="41">
        <f t="shared" ref="L450:L457" si="530">K450*0.25</f>
        <v>0.82548181222365702</v>
      </c>
      <c r="M450" s="41">
        <f t="shared" ref="M450:M456" si="531">0.5*O450*1000*PI()*A450^3/6*(F450*1000)^2/4184000000000000</f>
        <v>19.70943536002089</v>
      </c>
      <c r="N450" s="41">
        <f t="shared" ref="N450:N456" si="532">1000*M450/G450</f>
        <v>3.2849058933368149</v>
      </c>
      <c r="O450" s="55">
        <v>6</v>
      </c>
      <c r="P450" s="39">
        <v>0.3</v>
      </c>
      <c r="Q450" s="42" t="s">
        <v>989</v>
      </c>
      <c r="R450" s="42" t="s">
        <v>468</v>
      </c>
    </row>
    <row r="451" spans="1:18" s="43" customFormat="1" x14ac:dyDescent="0.2">
      <c r="A451" s="43">
        <v>60</v>
      </c>
      <c r="B451" s="43" t="s">
        <v>447</v>
      </c>
      <c r="C451" s="43" t="s">
        <v>251</v>
      </c>
      <c r="E451" s="44">
        <v>1</v>
      </c>
      <c r="F451" s="43">
        <v>15.59</v>
      </c>
      <c r="G451" s="43">
        <v>1000</v>
      </c>
      <c r="H451" s="43">
        <v>20</v>
      </c>
      <c r="I451" s="43">
        <v>1</v>
      </c>
      <c r="J451" s="43">
        <v>0.3</v>
      </c>
      <c r="K451" s="45">
        <f t="shared" ref="K451:K453" si="533">A451/(G451^(1/3))</f>
        <v>6.0000000000000009</v>
      </c>
      <c r="L451" s="45">
        <f t="shared" ref="L451:L453" si="534">K451*0.25</f>
        <v>1.5000000000000002</v>
      </c>
      <c r="M451" s="45">
        <f t="shared" ref="M451:M453" si="535">0.5*O451*1000*PI()*A451^3/6*(F451*1000)^2/4184000000000000</f>
        <v>8.5407553226757198</v>
      </c>
      <c r="N451" s="45">
        <f t="shared" ref="N451:N453" si="536">1000*M451/G451</f>
        <v>8.5407553226757198</v>
      </c>
      <c r="O451" s="56">
        <v>2.6</v>
      </c>
      <c r="P451" s="43">
        <v>0.3</v>
      </c>
      <c r="Q451" s="46" t="s">
        <v>971</v>
      </c>
      <c r="R451" s="46" t="s">
        <v>450</v>
      </c>
    </row>
    <row r="452" spans="1:18" s="39" customFormat="1" x14ac:dyDescent="0.2">
      <c r="A452" s="39">
        <v>60</v>
      </c>
      <c r="B452" s="39" t="s">
        <v>448</v>
      </c>
      <c r="C452" s="39" t="s">
        <v>251</v>
      </c>
      <c r="E452" s="40">
        <v>1</v>
      </c>
      <c r="F452" s="39">
        <v>15.59</v>
      </c>
      <c r="G452" s="39">
        <v>1000</v>
      </c>
      <c r="H452" s="39">
        <v>70</v>
      </c>
      <c r="I452" s="39">
        <v>1</v>
      </c>
      <c r="J452" s="39">
        <v>0.3</v>
      </c>
      <c r="K452" s="41">
        <f t="shared" si="533"/>
        <v>6.0000000000000009</v>
      </c>
      <c r="L452" s="41">
        <f t="shared" si="534"/>
        <v>1.5000000000000002</v>
      </c>
      <c r="M452" s="41">
        <f t="shared" si="535"/>
        <v>8.5407553226757198</v>
      </c>
      <c r="N452" s="41">
        <f t="shared" si="536"/>
        <v>8.5407553226757198</v>
      </c>
      <c r="O452" s="55">
        <v>2.6</v>
      </c>
      <c r="P452" s="39">
        <v>0.3</v>
      </c>
      <c r="Q452" s="42" t="s">
        <v>973</v>
      </c>
      <c r="R452" s="42" t="s">
        <v>452</v>
      </c>
    </row>
    <row r="453" spans="1:18" s="43" customFormat="1" x14ac:dyDescent="0.2">
      <c r="A453" s="43">
        <v>60</v>
      </c>
      <c r="B453" s="43" t="s">
        <v>449</v>
      </c>
      <c r="C453" s="43" t="s">
        <v>251</v>
      </c>
      <c r="E453" s="44">
        <v>1</v>
      </c>
      <c r="F453" s="43">
        <v>15.59</v>
      </c>
      <c r="G453" s="43">
        <v>1000</v>
      </c>
      <c r="H453" s="43">
        <v>90</v>
      </c>
      <c r="I453" s="43">
        <v>1</v>
      </c>
      <c r="J453" s="43">
        <v>0.3</v>
      </c>
      <c r="K453" s="45">
        <f t="shared" si="533"/>
        <v>6.0000000000000009</v>
      </c>
      <c r="L453" s="45">
        <f t="shared" si="534"/>
        <v>1.5000000000000002</v>
      </c>
      <c r="M453" s="45">
        <f t="shared" si="535"/>
        <v>8.5407553226757198</v>
      </c>
      <c r="N453" s="45">
        <f t="shared" si="536"/>
        <v>8.5407553226757198</v>
      </c>
      <c r="O453" s="56">
        <v>2.6</v>
      </c>
      <c r="P453" s="43">
        <v>0.3</v>
      </c>
      <c r="Q453" s="46" t="s">
        <v>974</v>
      </c>
      <c r="R453" s="46" t="s">
        <v>453</v>
      </c>
    </row>
    <row r="454" spans="1:18" s="39" customFormat="1" x14ac:dyDescent="0.2">
      <c r="A454" s="39">
        <v>60</v>
      </c>
      <c r="B454" s="39" t="s">
        <v>371</v>
      </c>
      <c r="C454" s="39" t="s">
        <v>251</v>
      </c>
      <c r="E454" s="40">
        <v>2</v>
      </c>
      <c r="F454" s="39">
        <v>15.59</v>
      </c>
      <c r="G454" s="39">
        <v>4000</v>
      </c>
      <c r="H454" s="39">
        <v>20</v>
      </c>
      <c r="I454" s="39">
        <v>1</v>
      </c>
      <c r="J454" s="39">
        <v>0.3</v>
      </c>
      <c r="K454" s="41">
        <f t="shared" si="529"/>
        <v>3.7797631496846207</v>
      </c>
      <c r="L454" s="41">
        <f t="shared" si="530"/>
        <v>0.94494078742115517</v>
      </c>
      <c r="M454" s="41">
        <f t="shared" si="531"/>
        <v>8.5407553226757198</v>
      </c>
      <c r="N454" s="41">
        <f t="shared" si="532"/>
        <v>2.1351888306689299</v>
      </c>
      <c r="O454" s="55">
        <v>2.6</v>
      </c>
      <c r="P454" s="39">
        <v>0.3</v>
      </c>
      <c r="Q454" s="42" t="s">
        <v>977</v>
      </c>
      <c r="R454" s="42" t="s">
        <v>456</v>
      </c>
    </row>
    <row r="455" spans="1:18" s="43" customFormat="1" x14ac:dyDescent="0.2">
      <c r="A455" s="43">
        <v>60</v>
      </c>
      <c r="B455" s="43" t="s">
        <v>372</v>
      </c>
      <c r="C455" s="43" t="s">
        <v>251</v>
      </c>
      <c r="E455" s="44">
        <v>2</v>
      </c>
      <c r="F455" s="43">
        <v>15.59</v>
      </c>
      <c r="G455" s="43">
        <v>4000</v>
      </c>
      <c r="H455" s="43">
        <v>70</v>
      </c>
      <c r="I455" s="43">
        <v>1</v>
      </c>
      <c r="J455" s="43">
        <v>0.3</v>
      </c>
      <c r="K455" s="45">
        <f t="shared" si="529"/>
        <v>3.7797631496846207</v>
      </c>
      <c r="L455" s="45">
        <f t="shared" si="530"/>
        <v>0.94494078742115517</v>
      </c>
      <c r="M455" s="45">
        <f t="shared" si="531"/>
        <v>8.5407553226757198</v>
      </c>
      <c r="N455" s="45">
        <f t="shared" si="532"/>
        <v>2.1351888306689299</v>
      </c>
      <c r="O455" s="56">
        <v>2.6</v>
      </c>
      <c r="P455" s="43">
        <v>0.3</v>
      </c>
      <c r="Q455" s="46" t="s">
        <v>979</v>
      </c>
      <c r="R455" s="46" t="s">
        <v>458</v>
      </c>
    </row>
    <row r="456" spans="1:18" s="39" customFormat="1" x14ac:dyDescent="0.2">
      <c r="A456" s="39">
        <v>60</v>
      </c>
      <c r="B456" s="39" t="s">
        <v>373</v>
      </c>
      <c r="C456" s="39" t="s">
        <v>251</v>
      </c>
      <c r="E456" s="40">
        <v>2</v>
      </c>
      <c r="F456" s="39">
        <v>15.59</v>
      </c>
      <c r="G456" s="39">
        <v>4000</v>
      </c>
      <c r="H456" s="39">
        <v>90</v>
      </c>
      <c r="I456" s="39">
        <v>1</v>
      </c>
      <c r="J456" s="39">
        <v>0.3</v>
      </c>
      <c r="K456" s="41">
        <f t="shared" si="529"/>
        <v>3.7797631496846207</v>
      </c>
      <c r="L456" s="41">
        <f t="shared" si="530"/>
        <v>0.94494078742115517</v>
      </c>
      <c r="M456" s="41">
        <f t="shared" si="531"/>
        <v>8.5407553226757198</v>
      </c>
      <c r="N456" s="41">
        <f t="shared" si="532"/>
        <v>2.1351888306689299</v>
      </c>
      <c r="O456" s="55">
        <v>2.6</v>
      </c>
      <c r="P456" s="39">
        <v>0.3</v>
      </c>
      <c r="Q456" s="42" t="s">
        <v>980</v>
      </c>
      <c r="R456" s="42" t="s">
        <v>459</v>
      </c>
    </row>
    <row r="457" spans="1:18" s="43" customFormat="1" x14ac:dyDescent="0.2">
      <c r="A457" s="43">
        <v>60</v>
      </c>
      <c r="B457" s="43" t="s">
        <v>370</v>
      </c>
      <c r="C457" s="43" t="s">
        <v>251</v>
      </c>
      <c r="D457" s="43" t="s">
        <v>26</v>
      </c>
      <c r="E457" s="44">
        <v>1</v>
      </c>
      <c r="F457" s="43">
        <v>15.59</v>
      </c>
      <c r="G457" s="43">
        <v>1</v>
      </c>
      <c r="H457" s="43">
        <v>45</v>
      </c>
      <c r="I457" s="43">
        <v>0</v>
      </c>
      <c r="J457" s="43">
        <v>0.3</v>
      </c>
      <c r="K457" s="45">
        <f>A457/(G457^(1/3))</f>
        <v>60</v>
      </c>
      <c r="L457" s="45">
        <f t="shared" si="530"/>
        <v>15</v>
      </c>
      <c r="M457" s="45">
        <f>0.5*O457*1000*PI()*A457^3/6*(F457*1000)^2/4184000000000000</f>
        <v>8.5407553226757198</v>
      </c>
      <c r="N457" s="45">
        <f>1000*M457/G457</f>
        <v>8540.7553226757191</v>
      </c>
      <c r="O457" s="56">
        <v>2.6</v>
      </c>
      <c r="P457" s="43">
        <v>0.3</v>
      </c>
      <c r="Q457" s="46" t="s">
        <v>990</v>
      </c>
      <c r="R457" s="46" t="s">
        <v>469</v>
      </c>
    </row>
    <row r="458" spans="1:18" s="39" customFormat="1" x14ac:dyDescent="0.2">
      <c r="A458" s="39">
        <v>60</v>
      </c>
      <c r="B458" s="39" t="s">
        <v>374</v>
      </c>
      <c r="C458" s="39" t="s">
        <v>251</v>
      </c>
      <c r="D458" s="39" t="s">
        <v>26</v>
      </c>
      <c r="E458" s="40">
        <v>1</v>
      </c>
      <c r="F458" s="39">
        <v>15.59</v>
      </c>
      <c r="G458" s="39">
        <v>1</v>
      </c>
      <c r="H458" s="39">
        <v>45</v>
      </c>
      <c r="I458" s="39">
        <v>0</v>
      </c>
      <c r="J458" s="39">
        <v>0.3</v>
      </c>
      <c r="K458" s="41">
        <f>A458/(G458^(1/3))</f>
        <v>60</v>
      </c>
      <c r="L458" s="41">
        <f t="shared" ref="L458" si="537">K458*0.25</f>
        <v>15</v>
      </c>
      <c r="M458" s="41">
        <f>0.5*O458*1000*PI()*A458^3/6*(F458*1000)^2/4184000000000000</f>
        <v>17.08151064535144</v>
      </c>
      <c r="N458" s="41">
        <f>1000*M458/G458</f>
        <v>17081.510645351438</v>
      </c>
      <c r="O458" s="55">
        <v>5.2</v>
      </c>
      <c r="P458" s="39">
        <v>0.3</v>
      </c>
      <c r="Q458" s="42" t="s">
        <v>991</v>
      </c>
      <c r="R458" s="42" t="s">
        <v>470</v>
      </c>
    </row>
  </sheetData>
  <phoneticPr fontId="2" type="noConversion"/>
  <hyperlinks>
    <hyperlink ref="R6" r:id="rId1" xr:uid="{BF7A2396-2120-BB4D-8855-5E850C77909C}"/>
    <hyperlink ref="R3" r:id="rId2" xr:uid="{57EF5408-2C51-3A45-A71D-EE0D7A3F1EC1}"/>
    <hyperlink ref="R4" r:id="rId3" xr:uid="{200D9FCE-7DC4-F140-9F0E-B076252011D7}"/>
    <hyperlink ref="R5" r:id="rId4" xr:uid="{F182D139-30DA-1A46-A707-49AAC84039F2}"/>
    <hyperlink ref="R7" r:id="rId5" xr:uid="{CD570076-3231-8E46-9F85-3195A4399F1D}"/>
    <hyperlink ref="R8" r:id="rId6" xr:uid="{992F7F73-C76A-C747-9BF9-E12B9099C54D}"/>
    <hyperlink ref="R9" r:id="rId7" xr:uid="{DB2BDA38-F974-4E4D-8A56-E85FC4D6316B}"/>
    <hyperlink ref="R10" r:id="rId8" xr:uid="{63441BEC-F905-A44A-8616-199FE877B321}"/>
    <hyperlink ref="R11" r:id="rId9" xr:uid="{7AA2D2C8-98D4-A44D-B3C2-BE81ECD0F765}"/>
    <hyperlink ref="R12" r:id="rId10" xr:uid="{73706846-8888-7A41-9EA8-930DEA27A977}"/>
    <hyperlink ref="R13" r:id="rId11" xr:uid="{DB73293C-F1F8-494E-A845-B6832C20E288}"/>
    <hyperlink ref="R14" r:id="rId12" xr:uid="{D46076F0-1779-B64C-B9EE-985877CD330D}"/>
    <hyperlink ref="R15" r:id="rId13" xr:uid="{2AAFC5A3-5395-3444-8E3A-AD0842B7FD2C}"/>
    <hyperlink ref="R83" r:id="rId14" xr:uid="{C1A7A32E-20BF-AB4C-A52B-1DCA2176379F}"/>
    <hyperlink ref="R84" r:id="rId15" xr:uid="{40B3F2F2-99CB-8340-B466-74D3FE1B79F0}"/>
    <hyperlink ref="R85" r:id="rId16" xr:uid="{3F0067A6-4AAF-504E-9BF1-CA0E08092474}"/>
    <hyperlink ref="R86" r:id="rId17" xr:uid="{E5FEEA68-9C08-024F-8F3E-F5AC54CC4575}"/>
    <hyperlink ref="R87" r:id="rId18" xr:uid="{4F34E922-97E7-D24C-96C0-25AC75192F42}"/>
    <hyperlink ref="R88" r:id="rId19" xr:uid="{09EAC7EE-64CB-8C44-8FA2-63034DAADCE5}"/>
    <hyperlink ref="R89" r:id="rId20" xr:uid="{D63B8392-24A5-EC47-BACE-CA9A1AA2E73E}"/>
    <hyperlink ref="R90" r:id="rId21" xr:uid="{15E21176-128B-F944-AB1A-C3058F60CD50}"/>
    <hyperlink ref="R91" r:id="rId22" xr:uid="{CB552074-D6B9-0B48-AA95-B310A8FEBD59}"/>
    <hyperlink ref="R92" r:id="rId23" xr:uid="{4BE052E4-12A8-8944-BED2-023C5B8720BF}"/>
    <hyperlink ref="R93" r:id="rId24" xr:uid="{6D93CE89-16C9-0241-A7D9-8FB9FC2C6FA6}"/>
    <hyperlink ref="R94" r:id="rId25" xr:uid="{D58F5E01-7F95-B645-ADB4-177C24C20A8A}"/>
    <hyperlink ref="R95" r:id="rId26" xr:uid="{F1B59F97-FF51-A443-B64D-020CCCABDCB6}"/>
    <hyperlink ref="R96" r:id="rId27" xr:uid="{A7DA9B8F-86EC-444F-8C3E-9AD782364E5F}"/>
    <hyperlink ref="R97" r:id="rId28" xr:uid="{63A1FEA1-D77E-F843-9C32-8C48018BAB42}"/>
    <hyperlink ref="R101" r:id="rId29" xr:uid="{5581E0FB-F9B3-4F45-ADBE-29DA7A8AA58E}"/>
    <hyperlink ref="R102" r:id="rId30" xr:uid="{B9A5F92F-5B98-904E-A510-8211578CEC1A}"/>
    <hyperlink ref="R103" r:id="rId31" xr:uid="{F2C24236-1881-8F41-83AF-769167CEADC2}"/>
    <hyperlink ref="R104" r:id="rId32" xr:uid="{C7F12827-4F98-CA49-BD5E-3553E3AE3303}"/>
    <hyperlink ref="R105" r:id="rId33" xr:uid="{A3B620C8-65EC-1F45-8851-0D81BA3B3189}"/>
    <hyperlink ref="R106" r:id="rId34" xr:uid="{00A3F3D1-4E12-C244-ACBE-AA6978B5116D}"/>
    <hyperlink ref="R110" r:id="rId35" xr:uid="{A13BD5A5-6600-D247-938A-ED0580C7DD51}"/>
    <hyperlink ref="R111" r:id="rId36" xr:uid="{74BDCCF8-1084-7E47-898A-3C05AFF6E54E}"/>
    <hyperlink ref="R112" r:id="rId37" xr:uid="{0DD0478F-D73B-8F49-98B0-5201DB1A1A95}"/>
    <hyperlink ref="R113" r:id="rId38" xr:uid="{8CDA5939-8704-E149-8D4B-C972B9DC22A9}"/>
    <hyperlink ref="R114" r:id="rId39" xr:uid="{A29C84AA-34F2-0641-AE62-8B71BA76F589}"/>
    <hyperlink ref="R115" r:id="rId40" xr:uid="{9016EA30-36A2-394A-9483-A853FC74FC68}"/>
    <hyperlink ref="R119" r:id="rId41" xr:uid="{8CA7AD38-8826-154C-B999-59F3A2685052}"/>
    <hyperlink ref="R120" r:id="rId42" xr:uid="{7D0A6548-079D-D14E-8BD1-4FD4445CCA1B}"/>
    <hyperlink ref="R121" r:id="rId43" xr:uid="{838417C1-C7A9-9947-9927-FBA2535A097A}"/>
    <hyperlink ref="R122" r:id="rId44" xr:uid="{3738ED76-A005-374F-A5C6-9A204830A49C}"/>
    <hyperlink ref="R123" r:id="rId45" xr:uid="{C47C07A0-A4DF-3C43-91F5-4BF96FF13E66}"/>
    <hyperlink ref="R124" r:id="rId46" xr:uid="{9B46256F-46B5-6049-8601-D85150B8EC4C}"/>
    <hyperlink ref="R147" r:id="rId47" xr:uid="{10DD6B3B-0C31-864A-B5F5-DC3387B3F228}"/>
    <hyperlink ref="R292" r:id="rId48" xr:uid="{72BCD8A1-736D-5246-85F8-CD2FD12C0BE5}"/>
    <hyperlink ref="R289" r:id="rId49" xr:uid="{49FA249B-163E-3543-A456-309E799B0AE1}"/>
    <hyperlink ref="R290" r:id="rId50" xr:uid="{DBD92353-BAAE-064A-A5E0-61CD4A5DA6B3}"/>
    <hyperlink ref="R315" r:id="rId51" xr:uid="{40FC7416-AD98-0445-B1D4-5E259B30D60C}"/>
    <hyperlink ref="R311" r:id="rId52" xr:uid="{0270CBE0-8AA0-524C-8BBF-CC20A94E00C8}"/>
    <hyperlink ref="R310" r:id="rId53" xr:uid="{3BBAF25B-0844-8F4A-BC74-BA36FF955327}"/>
    <hyperlink ref="R309" r:id="rId54" xr:uid="{FA211151-2CEF-664A-A967-11DE7CB7FA6C}"/>
    <hyperlink ref="R298" r:id="rId55" xr:uid="{D16A8E5F-7B3B-DD47-8BE4-35AF4D5DB4EA}"/>
    <hyperlink ref="R301" r:id="rId56" xr:uid="{EFDF850B-2A7E-A84D-B4AD-530164DB0604}"/>
    <hyperlink ref="R305" r:id="rId57" xr:uid="{0208D4AD-A4E2-5F43-919C-1C5D8392C929}"/>
    <hyperlink ref="R173" r:id="rId58" xr:uid="{EA64AB46-356B-F24D-BF21-C807D130879C}"/>
    <hyperlink ref="R174" r:id="rId59" xr:uid="{29DEB4B8-A2D3-3842-9FEB-DA7E956D2BAE}"/>
    <hyperlink ref="R175" r:id="rId60" xr:uid="{57E0DA8E-9A37-924F-B455-8376BAC3A7C8}"/>
    <hyperlink ref="R176" r:id="rId61" xr:uid="{EED07359-DDFB-574B-B1FA-4077B80616E8}"/>
    <hyperlink ref="R177" r:id="rId62" xr:uid="{2A2B89A8-6461-0845-A78D-CEA93FAC650E}"/>
    <hyperlink ref="R178" r:id="rId63" xr:uid="{0E621A78-6808-6C43-ADD5-D6C1CEB53DAE}"/>
    <hyperlink ref="R179" r:id="rId64" xr:uid="{18742CC9-1BD8-2B4D-A046-E25099A34B38}"/>
    <hyperlink ref="R180" r:id="rId65" xr:uid="{C0B51C1B-029E-6843-91CD-A7BD39E334CD}"/>
    <hyperlink ref="R181" r:id="rId66" xr:uid="{372267F7-ACAD-F74E-B2F0-DAE92D0965A8}"/>
    <hyperlink ref="R182" r:id="rId67" xr:uid="{41009648-D98A-7C43-96BE-9C9B4198B03B}"/>
    <hyperlink ref="R186" r:id="rId68" xr:uid="{B33FCEF8-81F7-BE4A-8FDC-5444C08DC183}"/>
    <hyperlink ref="R187" r:id="rId69" xr:uid="{43CDC574-7195-3C43-A576-76D711B19B48}"/>
    <hyperlink ref="R192" r:id="rId70" xr:uid="{2F159D4C-4625-3343-8EF6-DEEDD420F449}"/>
    <hyperlink ref="R193" r:id="rId71" xr:uid="{70915D91-0699-B043-9D68-C24B104C272E}"/>
    <hyperlink ref="R198" r:id="rId72" xr:uid="{0FA79E73-45F4-1449-84E0-72FB97B1FE4B}"/>
    <hyperlink ref="R199" r:id="rId73" xr:uid="{BD2D4AEF-0E68-4C47-86C7-94A67CEEBD56}"/>
    <hyperlink ref="R209" r:id="rId74" xr:uid="{51CDDFE9-A43F-934C-B9A4-CE84C4B7C55C}"/>
    <hyperlink ref="R210" r:id="rId75" xr:uid="{14C1F411-7347-6D46-889F-3335FC3EF25C}"/>
    <hyperlink ref="R211" r:id="rId76" xr:uid="{AF3B8CD8-9F9C-7F4D-AC5F-3B05C5023A97}"/>
    <hyperlink ref="R212" r:id="rId77" xr:uid="{5753CC58-5B23-1945-85E4-199232B662AE}"/>
    <hyperlink ref="R216" r:id="rId78" xr:uid="{666D67FC-ED4E-904F-B3F0-088BF68D6407}"/>
    <hyperlink ref="R217" r:id="rId79" xr:uid="{F04E33E3-444D-B847-9B00-FFF9B81DD30F}"/>
    <hyperlink ref="R222" r:id="rId80" xr:uid="{90B7EB10-2C12-5143-B35B-3B7CF8903B52}"/>
    <hyperlink ref="R223" r:id="rId81" xr:uid="{FF0DBE8F-EA70-DE43-936B-467BE55252E1}"/>
    <hyperlink ref="R226" r:id="rId82" xr:uid="{2477AAEE-349A-2940-BE6F-DF19EADD4920}"/>
    <hyperlink ref="R227" r:id="rId83" xr:uid="{4395CECA-76BB-B743-8A7E-584BC58D5DEF}"/>
    <hyperlink ref="R232" r:id="rId84" xr:uid="{886122CE-6604-5840-852A-B1AE29AABA7F}"/>
    <hyperlink ref="R233" r:id="rId85" xr:uid="{A3E12138-C097-A244-8D92-BA71B8E20140}"/>
    <hyperlink ref="R246" r:id="rId86" xr:uid="{EAB5E502-1180-0148-A598-47D9D1BA4222}"/>
    <hyperlink ref="R247" r:id="rId87" xr:uid="{1EE28AA7-D720-144A-B432-85F383035050}"/>
    <hyperlink ref="R248" r:id="rId88" xr:uid="{AA22B62A-1846-BE48-AB9D-B688B2505F15}"/>
    <hyperlink ref="R249" r:id="rId89" xr:uid="{237F95A2-AD98-7F47-AD9D-F97E18E185A8}"/>
    <hyperlink ref="R250" r:id="rId90" xr:uid="{58FDA597-1406-4A48-88E4-2AA5A699CF00}"/>
    <hyperlink ref="R251" r:id="rId91" xr:uid="{DA69B8E4-C66B-BC44-9A8D-101475ED4C86}"/>
    <hyperlink ref="R252" r:id="rId92" xr:uid="{1C80F458-9C09-2541-BDA9-459A9A2545A6}"/>
    <hyperlink ref="R253" r:id="rId93" xr:uid="{0501F891-B712-434C-8477-409C77108675}"/>
    <hyperlink ref="R254" r:id="rId94" xr:uid="{B8CBD9EB-F5CF-1A44-8DC9-40C8BE5922B8}"/>
    <hyperlink ref="R256" r:id="rId95" xr:uid="{FA702FD3-96A6-1A44-B3E0-CF52881F283C}"/>
    <hyperlink ref="R257" r:id="rId96" xr:uid="{366D68FC-90BD-5647-B73D-B46E5C3D273D}"/>
    <hyperlink ref="R258" r:id="rId97" xr:uid="{73E3E9BA-989F-F24C-8324-E45A8164D96D}"/>
    <hyperlink ref="R261" r:id="rId98" xr:uid="{8C59BBB6-5A67-2247-AB64-B9A59270FB98}"/>
    <hyperlink ref="R262" r:id="rId99" xr:uid="{2FA6D7B0-A6FF-BE49-A582-8560DB0B109A}"/>
    <hyperlink ref="R265" r:id="rId100" xr:uid="{CBF7EA4C-31FC-034E-A0CF-B6BB8DCB075F}"/>
    <hyperlink ref="R266" r:id="rId101" xr:uid="{B85AEF80-A4B2-DF48-8284-35A3E0C21919}"/>
    <hyperlink ref="Q279" r:id="rId102" xr:uid="{5CEFCB05-FA1E-6549-ACFD-39112C4200FB}"/>
    <hyperlink ref="Q280" r:id="rId103" xr:uid="{51765F17-A18E-CC4A-BA35-3D54C3334B14}"/>
    <hyperlink ref="Q281" r:id="rId104" xr:uid="{8A6636E1-F24D-1440-A5F0-10F10FC4857C}"/>
    <hyperlink ref="Q282" r:id="rId105" xr:uid="{BEB39EA4-CFC1-964B-BABF-DF08CC7F4D7D}"/>
    <hyperlink ref="Q284" r:id="rId106" xr:uid="{6D151792-8750-864E-9C8B-C0E84C59F18D}"/>
    <hyperlink ref="Q285" r:id="rId107" xr:uid="{E4D7C635-D68A-5E4A-9548-D753D40C3D72}"/>
    <hyperlink ref="R283" r:id="rId108" xr:uid="{CB99B0E4-1E3D-354F-8CFD-45CBDC3A134F}"/>
    <hyperlink ref="R284" r:id="rId109" xr:uid="{B5166388-6893-D945-B732-3ABD42DBBEC6}"/>
    <hyperlink ref="R285" r:id="rId110" xr:uid="{9C9BE4E2-0284-3E45-8ABF-E8A41ED5A4CE}"/>
    <hyperlink ref="R158" r:id="rId111" xr:uid="{204FB43C-1A8E-2444-883C-E98B94DD66CB}"/>
    <hyperlink ref="R159" r:id="rId112" xr:uid="{0806790B-2025-9A48-9F0F-7E8BB8DACE52}"/>
    <hyperlink ref="R160" r:id="rId113" xr:uid="{8B592DA5-3FC2-264B-924E-F9D17FDF0B13}"/>
    <hyperlink ref="R161" r:id="rId114" xr:uid="{7C6885A3-9BEC-A24D-A91D-385762E1249E}"/>
    <hyperlink ref="R162" r:id="rId115" xr:uid="{E36AEEB6-87A9-CA4A-A07C-46EDA3A78A41}"/>
    <hyperlink ref="R163" r:id="rId116" xr:uid="{41BAE051-33F7-0643-80E7-140046823F42}"/>
    <hyperlink ref="R164" r:id="rId117" xr:uid="{EA411F3C-307E-034D-BA74-0E305F13932A}"/>
    <hyperlink ref="R165" r:id="rId118" xr:uid="{F9AD1241-9F67-B148-A36A-DA7A5D58F43A}"/>
    <hyperlink ref="R166" r:id="rId119" xr:uid="{FC84FAB1-CCDC-1A4C-9364-BE5774603B91}"/>
    <hyperlink ref="R167" r:id="rId120" xr:uid="{630F8C61-D463-AC4F-948E-8F45B1489B25}"/>
    <hyperlink ref="R168" r:id="rId121" xr:uid="{B5903DEE-66C1-7944-B7DC-1F0C41747687}"/>
    <hyperlink ref="R169" r:id="rId122" xr:uid="{89728EEA-A6B7-C842-811F-F0EC7A0DAA5C}"/>
    <hyperlink ref="R128" r:id="rId123" xr:uid="{AA451C0B-A1C9-1447-B90A-9C00D87205FC}"/>
    <hyperlink ref="R129" r:id="rId124" xr:uid="{7ACE1090-A1F0-1E41-976D-09099F1226C6}"/>
    <hyperlink ref="R130" r:id="rId125" xr:uid="{E9222007-C294-B24D-A7F1-91403E98F421}"/>
    <hyperlink ref="R131" r:id="rId126" xr:uid="{A75ED384-97FC-C640-8C05-783F4D613CE3}"/>
    <hyperlink ref="R132" r:id="rId127" xr:uid="{7CC3CB46-615D-444E-BBC0-341715D4803B}"/>
    <hyperlink ref="R133" r:id="rId128" xr:uid="{1D533551-5491-6949-801A-39ACC3083971}"/>
    <hyperlink ref="R134" r:id="rId129" xr:uid="{68AA1FA8-F5FE-8C42-B593-C0E0E5F43662}"/>
    <hyperlink ref="R135" r:id="rId130" xr:uid="{D6AC8014-04A0-5D48-BF96-B306D06C7E40}"/>
    <hyperlink ref="R136" r:id="rId131" xr:uid="{F9F9C427-BCF2-E24C-AEA5-5401693628A4}"/>
    <hyperlink ref="R137" r:id="rId132" xr:uid="{6BBEF6A9-0EC1-5E41-BC4C-19D8962D8573}"/>
    <hyperlink ref="R138" r:id="rId133" xr:uid="{BC69DA0F-BF50-324D-BBC5-E41B1E033A98}"/>
    <hyperlink ref="R139" r:id="rId134" xr:uid="{B3BA45D7-DAB3-024D-BF82-6B13139D42DA}"/>
    <hyperlink ref="R143" r:id="rId135" xr:uid="{024DC4F7-DABD-1643-88C7-769699C03A77}"/>
    <hyperlink ref="R144" r:id="rId136" xr:uid="{643ECE31-93D3-8B47-AE00-938CD00583A5}"/>
    <hyperlink ref="R145" r:id="rId137" xr:uid="{A1BEC47D-1E13-CB46-AFBB-DCCF761B3D4D}"/>
    <hyperlink ref="R146" r:id="rId138" xr:uid="{C6ADAF26-4FDC-2642-833C-A3564957A595}"/>
    <hyperlink ref="R148" r:id="rId139" xr:uid="{78885F5F-BCE7-544A-B821-F87DF83E6D1A}"/>
    <hyperlink ref="R149" r:id="rId140" xr:uid="{EE1DB278-36C2-2147-92E6-73E23180990E}"/>
    <hyperlink ref="R150" r:id="rId141" xr:uid="{56C87996-7A0B-9F48-9A4C-C447558C14E3}"/>
    <hyperlink ref="R151" r:id="rId142" xr:uid="{E52AD102-DB3D-1640-B1F5-A7AD0560FCF3}"/>
    <hyperlink ref="R152" r:id="rId143" xr:uid="{0BA52E8E-B81D-E54B-AC01-3356C537B0DA}"/>
    <hyperlink ref="R153" r:id="rId144" xr:uid="{16E8D697-39A8-7841-93EF-CDF21E6B8902}"/>
    <hyperlink ref="R154" r:id="rId145" xr:uid="{489B8ED3-D4D2-1848-881A-EA12474D8424}"/>
    <hyperlink ref="R316" r:id="rId146" xr:uid="{F0A5F4E8-DE0F-3342-A560-C3E2E3BEFAAA}"/>
    <hyperlink ref="R317" r:id="rId147" xr:uid="{0B078711-F310-AC4B-8FDD-C44DAEA66E31}"/>
    <hyperlink ref="R322" r:id="rId148" xr:uid="{4AC4040B-0306-8F48-957B-A5794D8B86F0}"/>
    <hyperlink ref="R338" r:id="rId149" xr:uid="{84EB67D2-C009-B94D-93AA-4E34B4384584}"/>
    <hyperlink ref="R343" r:id="rId150" xr:uid="{2E471AFB-4548-4A48-A2DB-8B3D1521AC0F}"/>
    <hyperlink ref="R339" r:id="rId151" xr:uid="{A3618F46-1983-F24F-BDFF-79D000678924}"/>
    <hyperlink ref="R344" r:id="rId152" xr:uid="{CB1A5099-72A1-264A-B909-EF324858D69B}"/>
    <hyperlink ref="R345" r:id="rId153" xr:uid="{15F04312-868F-944B-9BED-11270DDBFFA6}"/>
    <hyperlink ref="R341" r:id="rId154" xr:uid="{5BCE0503-EFE1-914A-BE1D-96BC72AB4F53}"/>
    <hyperlink ref="R342" r:id="rId155" xr:uid="{E8DE38AB-EF65-F042-AD57-4F3DCA38E8FB}"/>
    <hyperlink ref="R340" r:id="rId156" xr:uid="{DE92BABD-C751-4347-AB68-63C200F21EE0}"/>
    <hyperlink ref="R346" r:id="rId157" xr:uid="{EFE59EB0-DDFE-C343-9D33-F518BBAFD2AA}"/>
    <hyperlink ref="R364" r:id="rId158" xr:uid="{750834BD-8F39-FD44-88A1-94BA419984E7}"/>
    <hyperlink ref="R368" r:id="rId159" xr:uid="{DBC34D5B-FCFF-7842-BDE0-48ACAA22F7A5}"/>
    <hyperlink ref="R365" r:id="rId160" xr:uid="{70FC127B-F5FF-8444-8F28-062DA6A939CF}"/>
    <hyperlink ref="R369" r:id="rId161" xr:uid="{661F4E4E-DEB3-D144-8578-961B6DF5D20F}"/>
    <hyperlink ref="R370" r:id="rId162" xr:uid="{05C1D450-EB05-5947-8478-044A0BE1F0AC}"/>
    <hyperlink ref="R366" r:id="rId163" xr:uid="{5F73AE30-2F8A-6546-ABB1-9A46DF8BDD5C}"/>
    <hyperlink ref="R367" r:id="rId164" xr:uid="{0CE1F8D6-715E-DC4E-9F78-CAA46EFB98D4}"/>
    <hyperlink ref="R371" r:id="rId165" xr:uid="{63A862EA-9F3A-784F-B850-3E7A40BE3E51}"/>
    <hyperlink ref="R377" r:id="rId166" xr:uid="{97180220-ED82-2A4E-ADFC-79FC7389544C}"/>
    <hyperlink ref="R373" r:id="rId167" xr:uid="{BB04FB40-7E5B-EB42-A8A1-43DCD626081C}"/>
    <hyperlink ref="R378" r:id="rId168" xr:uid="{31CB98CA-0FF1-8349-8409-93C34BFA51C8}"/>
    <hyperlink ref="R379" r:id="rId169" xr:uid="{BC0201A2-884F-4649-86BB-4E7DC4D8D031}"/>
    <hyperlink ref="R374" r:id="rId170" xr:uid="{6E5CFF53-7058-B842-9D69-84981E832645}"/>
    <hyperlink ref="R375" r:id="rId171" xr:uid="{5BE67D8A-6732-3D47-9A44-C8DB6A33210C}"/>
    <hyperlink ref="R376" r:id="rId172" xr:uid="{6E2567BD-7A1C-C34C-855D-E02C43724A5D}"/>
    <hyperlink ref="R380" r:id="rId173" xr:uid="{F1B48742-7A41-6D4E-977F-28825DDADA07}"/>
    <hyperlink ref="R382" r:id="rId174" xr:uid="{2DE835C3-F0F6-EF4C-A211-5EE106D7438F}"/>
    <hyperlink ref="R388" r:id="rId175" xr:uid="{FEA56F2B-A1B5-8840-99F5-750B9A6F51E5}"/>
    <hyperlink ref="R389" r:id="rId176" xr:uid="{C3C8D253-82FF-F746-9C83-6FEBC5DA4DD1}"/>
    <hyperlink ref="R390" r:id="rId177" xr:uid="{F5063A9E-C623-2B4D-95DA-D2577451637C}"/>
    <hyperlink ref="R385" r:id="rId178" xr:uid="{C2732AE6-E945-DB42-A581-4ECC49AAC682}"/>
    <hyperlink ref="R384" r:id="rId179" xr:uid="{064DD2D1-050B-8D47-AD5B-4EDB46D4F80C}"/>
    <hyperlink ref="R386" r:id="rId180" xr:uid="{9FE08646-D4BE-D149-B90B-D747CAD33A41}"/>
    <hyperlink ref="R387" r:id="rId181" xr:uid="{9581E6B6-06F5-FF41-85F0-5C584B4EE0E2}"/>
    <hyperlink ref="R391" r:id="rId182" xr:uid="{24EA7257-80F2-F643-B659-D80ECC29AF39}"/>
    <hyperlink ref="R383" r:id="rId183" xr:uid="{7A32836A-FADA-1745-9714-E1F37082A4BC}"/>
    <hyperlink ref="R392" r:id="rId184" xr:uid="{BE48A016-8717-FA41-9138-1732AB648737}"/>
    <hyperlink ref="R399" r:id="rId185" xr:uid="{4E6F40D6-B549-4848-AFB4-52D7AE4798CF}"/>
    <hyperlink ref="R394" r:id="rId186" xr:uid="{3DABD914-72C9-764F-ABF9-6FE15815E643}"/>
    <hyperlink ref="R400" r:id="rId187" xr:uid="{1DE7F6D4-E492-6A4E-A13E-19B9E5FF4A93}"/>
    <hyperlink ref="R401" r:id="rId188" xr:uid="{092953B0-3672-2643-ABB1-04ACA4CF1CD4}"/>
    <hyperlink ref="R395" r:id="rId189" xr:uid="{7F5CAADD-D9E1-0649-BFD8-FA40EB85242C}"/>
    <hyperlink ref="R397" r:id="rId190" xr:uid="{969ED8E9-5CC5-7B40-8BBE-C94F22E23A63}"/>
    <hyperlink ref="R396" r:id="rId191" xr:uid="{7CD4B2F5-752B-F346-9939-1840D3512DE7}"/>
    <hyperlink ref="R398" r:id="rId192" xr:uid="{864AA055-B738-5145-99DF-989111A5C55D}"/>
    <hyperlink ref="R402" r:id="rId193" xr:uid="{A73CAEFB-9CFA-8E43-87C2-BA5DF234A439}"/>
    <hyperlink ref="R403" r:id="rId194" xr:uid="{439D913D-6B10-E541-A3B6-B4F6CD92A93E}"/>
    <hyperlink ref="R412" r:id="rId195" xr:uid="{EEDEB050-8157-EE44-8FEE-03956AC681FC}"/>
    <hyperlink ref="R405" r:id="rId196" xr:uid="{ADE109F7-BD11-5044-BBB1-2DA5926E28E1}"/>
    <hyperlink ref="R413" r:id="rId197" xr:uid="{C32B3987-E462-0E4C-AF1F-447FC6F677C4}"/>
    <hyperlink ref="R414" r:id="rId198" xr:uid="{F1D1B0AD-C72F-324E-9CE8-CB41D3C50006}"/>
    <hyperlink ref="R415" r:id="rId199" xr:uid="{AA694B40-9275-4A44-8BAE-153D05C1FFAA}"/>
    <hyperlink ref="R406" r:id="rId200" xr:uid="{C8581636-6059-FB42-8F4E-E5FC4B44A5AA}"/>
    <hyperlink ref="R416" r:id="rId201" xr:uid="{24CFA056-E0B2-B04D-BF88-F4D4CF99875D}"/>
    <hyperlink ref="R417" r:id="rId202" xr:uid="{BDC9B251-7DE7-1F4F-8A4E-0E05EE6613ED}"/>
    <hyperlink ref="R407" r:id="rId203" xr:uid="{25CDECAF-38D7-9048-B731-8E76C2FBB7B5}"/>
    <hyperlink ref="R408" r:id="rId204" xr:uid="{8B34A1CE-3E99-E64B-9252-95474B327105}"/>
    <hyperlink ref="R409" r:id="rId205" xr:uid="{EB50495C-296C-8242-9157-7E28714FCDB4}"/>
    <hyperlink ref="R410" r:id="rId206" xr:uid="{DC0822D2-A60E-EA45-A9B3-A7D6E76922C4}"/>
    <hyperlink ref="R411" r:id="rId207" xr:uid="{61FEDB9F-6FC4-1B4D-B853-C10D24BD84BD}"/>
    <hyperlink ref="R418" r:id="rId208" xr:uid="{20112B92-7280-AA4F-958D-E0648DB75892}"/>
    <hyperlink ref="R451" r:id="rId209" xr:uid="{339EAFA0-D56F-C84E-BA36-3F5A9CE81ED9}"/>
    <hyperlink ref="R452" r:id="rId210" xr:uid="{2C949B77-AB97-1343-97AD-C2A1DB38A0CA}"/>
    <hyperlink ref="R453" r:id="rId211" xr:uid="{B9219F35-E83B-B045-8F1B-77E6A29DADE6}"/>
    <hyperlink ref="R438" r:id="rId212" xr:uid="{A012238E-B1CD-E947-B42B-71DE04AD7443}"/>
    <hyperlink ref="R440" r:id="rId213" xr:uid="{8FBF0E45-E60B-5045-BF61-B549FC46EA4E}"/>
    <hyperlink ref="R439" r:id="rId214" xr:uid="{E2F3A44A-9412-A944-ACAA-616B81339E8C}"/>
    <hyperlink ref="R454" r:id="rId215" xr:uid="{DE97E20E-B386-DD48-8377-26503278F714}"/>
    <hyperlink ref="R441" r:id="rId216" xr:uid="{4C801E80-9EEC-8C42-A563-11F4F8A3D798}"/>
    <hyperlink ref="R455" r:id="rId217" xr:uid="{E7615C48-1350-054D-B616-C3D0C3720286}"/>
    <hyperlink ref="R456" r:id="rId218" xr:uid="{D4BA68A6-9A42-E145-BAAD-2E546A9C6A18}"/>
    <hyperlink ref="R442" r:id="rId219" xr:uid="{B21E2848-4890-9147-9346-92D81199C825}"/>
    <hyperlink ref="R443" r:id="rId220" xr:uid="{DD010D36-1205-6C47-BFC8-AF5ECFFB78E2}"/>
    <hyperlink ref="R444" r:id="rId221" xr:uid="{A2BCDF4D-06D2-B746-80BB-2B26F77ED7CB}"/>
    <hyperlink ref="R445" r:id="rId222" xr:uid="{16E10462-B7DF-7445-8F8D-4405D0F268D2}"/>
    <hyperlink ref="R446" r:id="rId223" xr:uid="{EDD716B5-FF49-DA4E-8F47-4D09FF02675B}"/>
    <hyperlink ref="R447" r:id="rId224" xr:uid="{FF9E0587-2A74-C944-980D-59D9EBFCA541}"/>
    <hyperlink ref="R448" r:id="rId225" xr:uid="{D96A3083-8664-4A47-B808-7720747446B3}"/>
    <hyperlink ref="R449" r:id="rId226" xr:uid="{AD503C1D-415D-C749-8125-F8463E386C79}"/>
    <hyperlink ref="R450" r:id="rId227" xr:uid="{53DA89CE-8536-B24E-A501-1B52C725D4B7}"/>
    <hyperlink ref="R457" r:id="rId228" xr:uid="{4BC02F1A-EBB3-E94F-8CF5-6AFBBCB405B0}"/>
    <hyperlink ref="R458" r:id="rId229" xr:uid="{A0E7FD0D-0F3B-FE47-ABC0-2141BCBF9070}"/>
    <hyperlink ref="R330" r:id="rId230" xr:uid="{C775FCE0-3E08-F14D-8BB3-BF63E0177FC2}"/>
    <hyperlink ref="R332" r:id="rId231" xr:uid="{C0C8F060-DB0D-6346-A21D-7C22E83AE8ED}"/>
    <hyperlink ref="R333" r:id="rId232" xr:uid="{D9D4AB25-C83C-4743-BD48-AD4229FEBF0D}"/>
    <hyperlink ref="R335" r:id="rId233" xr:uid="{4F022307-15C4-BB4D-97B4-23DF70FF4553}"/>
    <hyperlink ref="R336" r:id="rId234" xr:uid="{EB054368-6B85-F142-8D76-9DC86A010ADB}"/>
    <hyperlink ref="R350" r:id="rId235" xr:uid="{9697A847-A2D6-754A-B760-D2AD5B8E4AF4}"/>
    <hyperlink ref="R354" r:id="rId236" xr:uid="{69EE9A2C-A2EA-1343-AD62-D0334B95800D}"/>
    <hyperlink ref="R357" r:id="rId237" xr:uid="{2C88D6FD-7992-4644-889B-96EE2F63CB56}"/>
    <hyperlink ref="R359" r:id="rId238" xr:uid="{299D9881-53CD-A140-8FFA-E8091EB202E1}"/>
    <hyperlink ref="R360" r:id="rId239" xr:uid="{32DF9BB4-820C-4845-A652-0841FE039B80}"/>
    <hyperlink ref="R422" r:id="rId240" xr:uid="{3F6BEB2A-F530-1D4E-A89A-53EE7CCBE5F2}"/>
    <hyperlink ref="R426" r:id="rId241" xr:uid="{29CE557C-0CCD-DA44-9F61-30D85A4C8337}"/>
    <hyperlink ref="R429" r:id="rId242" xr:uid="{D3935E31-BEC3-9B4E-A5D0-5ED53CDE0BDC}"/>
    <hyperlink ref="R431" r:id="rId243" xr:uid="{D6CB71BD-0A26-B04F-BC98-45AFEF9218A3}"/>
    <hyperlink ref="R331" r:id="rId244" xr:uid="{7C774074-8BDA-5C48-93EB-CCBD9E0F1CA7}"/>
    <hyperlink ref="R334" r:id="rId245" xr:uid="{462A7AEA-573B-FA4E-B6B2-86B7CB87D11D}"/>
    <hyperlink ref="R353" r:id="rId246" xr:uid="{E88C1C79-8B20-9A4A-96FB-E0C271DD2969}"/>
    <hyperlink ref="R358" r:id="rId247" xr:uid="{C082A2E7-A1FA-4F4D-9690-0E4A8476F2F9}"/>
    <hyperlink ref="R425" r:id="rId248" xr:uid="{1DEEEE2F-1AF9-0F4C-B131-520B29C56D9D}"/>
    <hyperlink ref="R430" r:id="rId249" xr:uid="{32F27BC7-CDA1-AA45-A88C-284036EA9220}"/>
    <hyperlink ref="R434" r:id="rId250" xr:uid="{B6419794-BF59-7849-820C-BA4FED8E80CD}"/>
    <hyperlink ref="R348" r:id="rId251" xr:uid="{7E1CB6F0-D1DE-F34F-9A98-2EB72831C673}"/>
    <hyperlink ref="R349" r:id="rId252" xr:uid="{C82BB85B-DE7F-564C-8DCF-3AEB2EDE3301}"/>
    <hyperlink ref="R351" r:id="rId253" xr:uid="{F64E55F7-91FA-6348-BEB2-4B3BBFB86705}"/>
    <hyperlink ref="R352" r:id="rId254" xr:uid="{4DF5CB81-7F7D-EB4F-A753-FBA5DC28CD10}"/>
    <hyperlink ref="R355" r:id="rId255" xr:uid="{E01D58E1-D11E-A241-8E4A-E5B385DA50FF}"/>
    <hyperlink ref="R356" r:id="rId256" xr:uid="{9318439C-A349-A94B-B7D2-5EA02B82FDF4}"/>
    <hyperlink ref="R361" r:id="rId257" xr:uid="{B8AAA83D-6521-8C4A-A87B-4958412204F1}"/>
    <hyperlink ref="R362" r:id="rId258" xr:uid="{320892F3-4EEB-5244-B3EB-1EB1C6AC0238}"/>
    <hyperlink ref="R420" r:id="rId259" xr:uid="{6B427160-D9B6-444E-9678-07EDE5A825BF}"/>
    <hyperlink ref="R421" r:id="rId260" xr:uid="{57AE2668-88CF-5A45-9F5C-4CCF18FB55AF}"/>
    <hyperlink ref="R423" r:id="rId261" xr:uid="{A5F9C913-74CC-2F45-9F34-74356B9717B3}"/>
    <hyperlink ref="R424" r:id="rId262" xr:uid="{2D18EC76-46DA-2642-A6E7-29CE988E5F55}"/>
    <hyperlink ref="R427" r:id="rId263" xr:uid="{E8D89F65-ABE3-3E41-9139-2C310B22643C}"/>
    <hyperlink ref="R428" r:id="rId264" xr:uid="{4A5E0882-2A3B-0E4E-B2A8-29A0429DF94A}"/>
    <hyperlink ref="R432" r:id="rId265" xr:uid="{1FFC08DF-C133-B54B-B90A-1EF83E284119}"/>
    <hyperlink ref="R433" r:id="rId266" xr:uid="{20BDAD99-C929-354A-A14C-7180BD257481}"/>
    <hyperlink ref="R435" r:id="rId267" xr:uid="{4F39F1CF-73B6-4144-967F-71D50682B655}"/>
    <hyperlink ref="R436" r:id="rId268" xr:uid="{88D8B6A3-A40E-3A4D-933D-5111B7A03FA7}"/>
    <hyperlink ref="Q6" r:id="rId269" xr:uid="{9C5EFC19-45D7-4546-B0F9-02D4449B78B3}"/>
    <hyperlink ref="Q8" r:id="rId270" xr:uid="{3DDCF832-DA52-AF49-BE01-259377E1D88C}"/>
    <hyperlink ref="Q7" r:id="rId271" xr:uid="{DFEB7CB4-AA2D-5A4C-B4B5-08259A6F6FCC}"/>
    <hyperlink ref="Q5" r:id="rId272" xr:uid="{4D9FEBFB-957D-DC46-A237-F99D8546A198}"/>
    <hyperlink ref="Q3" r:id="rId273" xr:uid="{55CC2D90-686B-264A-AA2B-D51D72F09DF9}"/>
    <hyperlink ref="Q9" r:id="rId274" xr:uid="{779BE60D-E7E2-F24A-A126-CEDB83890386}"/>
    <hyperlink ref="Q12" r:id="rId275" xr:uid="{E69F2BD2-74FF-3F4C-817C-5F61F429DBD4}"/>
    <hyperlink ref="Q4" r:id="rId276" xr:uid="{62758342-8697-7043-B566-5C1C5C97F8E7}"/>
    <hyperlink ref="Q10" r:id="rId277" xr:uid="{BBDF999D-3931-6A42-A5B5-8A24BDF6C95B}"/>
    <hyperlink ref="Q13" r:id="rId278" xr:uid="{5CF6F8A4-E5C2-DA46-A580-4A85951E8B13}"/>
    <hyperlink ref="Q14" r:id="rId279" xr:uid="{EDC8F0AD-EE84-DD4A-BB85-5A11E9C21D19}"/>
    <hyperlink ref="Q11" r:id="rId280" xr:uid="{730D6610-73AF-5147-BFE9-1B2E03565FB1}"/>
    <hyperlink ref="Q15" r:id="rId281" xr:uid="{1EFB0DA3-7007-2D43-9206-1F77D4CCBAEE}"/>
    <hyperlink ref="Q39" r:id="rId282" xr:uid="{C4F54370-CC48-0144-8155-396734036AAD}"/>
    <hyperlink ref="Q32" r:id="rId283" xr:uid="{1440C3D0-C725-D141-9BB7-C51C2976284E}"/>
    <hyperlink ref="Q25" r:id="rId284" xr:uid="{346754DF-1A04-044B-981F-177900A8F4D6}"/>
    <hyperlink ref="Q31" r:id="rId285" xr:uid="{0487E30A-52CA-8941-98CD-52BFAFC9B0E2}"/>
    <hyperlink ref="Q38" r:id="rId286" xr:uid="{D4B3456D-46B4-A64B-BB38-286076A8FC8D}"/>
    <hyperlink ref="Q24" r:id="rId287" xr:uid="{6861F99C-7959-9C4D-A32F-D9E75420158E}"/>
    <hyperlink ref="Q37" r:id="rId288" xr:uid="{BFFF88CD-CE01-E243-B335-9FC3F411C6C4}"/>
    <hyperlink ref="Q30" r:id="rId289" xr:uid="{B4AB20C3-5C92-3E4E-97D5-A1E9E35EAA22}"/>
    <hyperlink ref="Q23" r:id="rId290" xr:uid="{D0B2983E-8857-E843-9CC9-44F66575AC73}"/>
    <hyperlink ref="Q36" r:id="rId291" xr:uid="{06C4C34F-253D-FA4C-A378-31089334FC90}"/>
    <hyperlink ref="Q29" r:id="rId292" xr:uid="{DAB30B9D-5AFD-C445-ACCD-B37301FCA0A3}"/>
    <hyperlink ref="Q22" r:id="rId293" xr:uid="{8CCCAFCE-2679-A74B-BD41-4298E3625362}"/>
    <hyperlink ref="Q35" r:id="rId294" xr:uid="{9DF3D2E7-88C2-2C4F-A93A-D69832196EE9}"/>
    <hyperlink ref="Q28" r:id="rId295" xr:uid="{2931E400-8731-0240-BD13-904F3EEF5013}"/>
    <hyperlink ref="Q21" r:id="rId296" xr:uid="{9834DE63-0931-0142-96A1-CD55A845DDA7}"/>
    <hyperlink ref="Q34" r:id="rId297" xr:uid="{9E568ED2-9905-624D-8922-FD003E95CCC0}"/>
    <hyperlink ref="Q20" r:id="rId298" xr:uid="{40A31588-C9EB-674E-86E8-52CA3CAABB29}"/>
    <hyperlink ref="Q33" r:id="rId299" xr:uid="{B22EFEFB-EFB3-A940-A9B3-FD15D86E3B5B}"/>
    <hyperlink ref="Q26" r:id="rId300" xr:uid="{4F57FDAA-8A38-D642-9BE1-FEA77DF8E3F2}"/>
    <hyperlink ref="Q19" r:id="rId301" xr:uid="{D22EDEA8-7077-044C-BF34-7B76CBC406A3}"/>
    <hyperlink ref="Q54" r:id="rId302" xr:uid="{0E56C15D-12F6-9241-9350-CEA07EC5184F}"/>
    <hyperlink ref="Q50" r:id="rId303" xr:uid="{DE791BD3-CE3B-0E42-B710-02E72F94D0BD}"/>
    <hyperlink ref="Q46" r:id="rId304" xr:uid="{D56B6BD7-A11C-5947-8A15-E4DA08F57682}"/>
    <hyperlink ref="Q53" r:id="rId305" xr:uid="{93EC034D-08AE-1740-A000-86CF924D6463}"/>
    <hyperlink ref="Q49" r:id="rId306" xr:uid="{FEE52081-DE5E-3348-9849-E1CA363127E4}"/>
    <hyperlink ref="Q45" r:id="rId307" xr:uid="{84C357AF-F70F-6E4E-8F3B-37C35791E4D6}"/>
    <hyperlink ref="Q52" r:id="rId308" xr:uid="{1CB34C3D-C0A2-2043-9CBA-3470EA533891}"/>
    <hyperlink ref="Q48" r:id="rId309" xr:uid="{EEB200E7-3DE5-D548-B805-84F928DAA280}"/>
    <hyperlink ref="Q44" r:id="rId310" xr:uid="{2FB0CC40-0E40-2941-8FD7-5793B61B7C85}"/>
    <hyperlink ref="Q51" r:id="rId311" xr:uid="{325DCDDA-F826-BB42-B838-6A7A7FF5DF74}"/>
    <hyperlink ref="Q47" r:id="rId312" xr:uid="{C0281D6D-1546-7649-A913-86706ECFBE41}"/>
    <hyperlink ref="Q43" r:id="rId313" xr:uid="{466D482C-DEC6-144E-ABF3-0405B91DB215}"/>
    <hyperlink ref="Q78" r:id="rId314" xr:uid="{DF08D2CB-6CB2-4F4D-B62E-9CFA5C676655}"/>
    <hyperlink ref="Q72" r:id="rId315" xr:uid="{514A7E8B-F785-CF4C-9F19-3D7F1505FB10}"/>
    <hyperlink ref="Q66" r:id="rId316" xr:uid="{836209AE-DA01-E448-A6C1-9DDC79A7D810}"/>
    <hyperlink ref="Q71" r:id="rId317" xr:uid="{30A64A23-02E9-634B-AC0A-97347B950677}"/>
    <hyperlink ref="Q79" r:id="rId318" xr:uid="{0A46A6BD-0E9A-5C4C-AB43-8C0CAEE23B68}"/>
    <hyperlink ref="Q73" r:id="rId319" xr:uid="{CB408F9E-D5A9-AD4E-AAE5-16E036AD692B}"/>
    <hyperlink ref="Q76" r:id="rId320" xr:uid="{22F88964-0682-AD4E-8D7F-A0286C1268FD}"/>
    <hyperlink ref="Q67" r:id="rId321" xr:uid="{D58E6A47-A311-8949-8872-44F3DC68FB33}"/>
    <hyperlink ref="Q70" r:id="rId322" xr:uid="{44678C3F-397A-F94A-978F-3DD87DD8635C}"/>
    <hyperlink ref="Q65" r:id="rId323" xr:uid="{509DA9CC-E968-0245-8110-5D03425EF96F}"/>
    <hyperlink ref="Q64" r:id="rId324" xr:uid="{30E0A889-D180-EE43-8545-7F802B624438}"/>
    <hyperlink ref="Q75" r:id="rId325" xr:uid="{6DF1B9C1-0900-9B4D-8099-9ADE4D8AE5FD}"/>
    <hyperlink ref="Q69" r:id="rId326" xr:uid="{E9161544-9AF6-5143-B5F7-C0E9ADFBE9B6}"/>
    <hyperlink ref="Q63" r:id="rId327" xr:uid="{D452C1AF-4A6A-5A4B-9C6E-F7B2C68366B6}"/>
    <hyperlink ref="Q74" r:id="rId328" xr:uid="{41AE3D0D-FE4D-0A44-9B58-79584B97DBCE}"/>
    <hyperlink ref="Q68" r:id="rId329" xr:uid="{FFF3D6D0-A9A3-D44E-808C-5DFB141B8C6F}"/>
    <hyperlink ref="Q62" r:id="rId330" xr:uid="{3ADAFF54-B7F7-964C-8DB6-7CB6171F22AC}"/>
    <hyperlink ref="Q77" r:id="rId331" xr:uid="{20950802-EEF1-CD4A-A013-06B8E5951B70}"/>
    <hyperlink ref="Q86" r:id="rId332" xr:uid="{C11C38AD-8846-0144-B390-7BF3E4C9AD79}"/>
    <hyperlink ref="Q91" r:id="rId333" xr:uid="{444888A0-96EA-8346-AE13-F95B1A422086}"/>
    <hyperlink ref="Q96" r:id="rId334" xr:uid="{520798F2-1290-C141-8EBF-4BD3E4421E1F}"/>
    <hyperlink ref="Q95" r:id="rId335" xr:uid="{8CF8383D-B1AC-9E43-AF42-EA83A47F823E}"/>
    <hyperlink ref="Q90" r:id="rId336" xr:uid="{E4EEAA4C-89AA-A94A-B4C3-97B0409C5BB7}"/>
    <hyperlink ref="Q92" r:id="rId337" xr:uid="{B434C197-37E2-CB48-99C4-8346516BC48B}"/>
    <hyperlink ref="Q97" r:id="rId338" xr:uid="{8B16FCC2-B424-6543-8314-BEC4C3F4213A}"/>
    <hyperlink ref="Q87" r:id="rId339" xr:uid="{B855B7A0-6157-5843-8F0C-275C27017426}"/>
    <hyperlink ref="Q85" r:id="rId340" xr:uid="{7F3160B3-8B7A-0242-9796-236EE0BCB54E}"/>
    <hyperlink ref="Q94" r:id="rId341" xr:uid="{4A33D8F7-63FB-D048-94F4-A61FFACC20E4}"/>
    <hyperlink ref="Q84" r:id="rId342" xr:uid="{9D9B5A78-2DA4-6A40-AFCE-9350969F148C}"/>
    <hyperlink ref="Q89" r:id="rId343" xr:uid="{2B0626BF-426F-804F-A7C1-2602A51A2FD9}"/>
    <hyperlink ref="Q88" r:id="rId344" xr:uid="{5EE8954F-F4CC-8E4E-9728-7ED860126B31}"/>
    <hyperlink ref="Q93" r:id="rId345" xr:uid="{A04C24CA-DB68-E648-8B50-F510B83AC3A8}"/>
    <hyperlink ref="Q83" r:id="rId346" xr:uid="{8A118A3A-D678-5C40-AD50-83E59246FB08}"/>
    <hyperlink ref="Q101" r:id="rId347" xr:uid="{CCD91903-BD69-6C46-AABC-B9AFE1CAE8F5}"/>
    <hyperlink ref="Q103" r:id="rId348" xr:uid="{017D171F-8BC8-BD43-96A7-F481002D5F7F}"/>
    <hyperlink ref="Q105" r:id="rId349" xr:uid="{AA781CCE-974E-8341-A06C-3F0D46BE7391}"/>
    <hyperlink ref="Q102" r:id="rId350" xr:uid="{67390CC0-8FF7-8B49-94C4-B52E3CF27CC5}"/>
    <hyperlink ref="Q104" r:id="rId351" xr:uid="{1BC8132C-4B4C-BA43-A840-8E68251FDD0C}"/>
    <hyperlink ref="Q106" r:id="rId352" xr:uid="{0E697107-DB48-304F-BB90-C4B43763DAC0}"/>
    <hyperlink ref="Q110" r:id="rId353" xr:uid="{A2263369-C099-5142-85C0-82EC61A9CBD6}"/>
    <hyperlink ref="Q112" r:id="rId354" xr:uid="{48F2EA71-3B62-AB4F-8825-9D2C6D74B5AC}"/>
    <hyperlink ref="Q114" r:id="rId355" xr:uid="{9D6A7173-2F20-1E47-A8A8-FC4299467D74}"/>
    <hyperlink ref="Q111" r:id="rId356" xr:uid="{5E37EBD9-057C-B54D-BC50-DF5DB9990105}"/>
    <hyperlink ref="Q113" r:id="rId357" xr:uid="{1B6FF010-6A84-B648-9771-BFDEDB924B82}"/>
    <hyperlink ref="Q115" r:id="rId358" xr:uid="{DCFCC4B6-D5AA-F542-BC28-360842AE2B50}"/>
    <hyperlink ref="Q119" r:id="rId359" xr:uid="{09FAC529-AF13-534C-9FFE-781BE339F030}"/>
    <hyperlink ref="Q121" r:id="rId360" xr:uid="{5C875CEC-162C-6041-AC18-4215FE346EAD}"/>
    <hyperlink ref="Q123" r:id="rId361" xr:uid="{53E79C56-2A74-934E-866A-71386BAF7D9A}"/>
    <hyperlink ref="Q120" r:id="rId362" xr:uid="{5290A060-A0A0-6B4B-B1C7-8EC9CB08B949}"/>
    <hyperlink ref="Q122" r:id="rId363" xr:uid="{B5EC0822-DAC2-374C-B3FC-51DDB84082A0}"/>
    <hyperlink ref="Q124" r:id="rId364" xr:uid="{2E918251-6AE9-1544-B280-F56A80A1C316}"/>
    <hyperlink ref="Q128" r:id="rId365" xr:uid="{9212A7C7-15B8-2443-8A8F-F252DEC72DB6}"/>
    <hyperlink ref="Q132" r:id="rId366" xr:uid="{2F7AB6DB-0924-9940-9774-637D4B4AB7EF}"/>
    <hyperlink ref="Q136" r:id="rId367" xr:uid="{D37799CD-EEB2-6D41-BC19-30B8C1850893}"/>
    <hyperlink ref="Q129" r:id="rId368" xr:uid="{CC12FD8A-C150-7D4F-BDF1-87F4BFDE7169}"/>
    <hyperlink ref="Q133" r:id="rId369" xr:uid="{07D47723-AA5F-8443-8453-FC0A866E1A9B}"/>
    <hyperlink ref="Q137" r:id="rId370" xr:uid="{8B79D2FA-1003-2249-BDB9-88D2E9B9ABE2}"/>
    <hyperlink ref="Q130" r:id="rId371" xr:uid="{E7C1FBD4-768E-734E-A491-B2BADC659470}"/>
    <hyperlink ref="Q134" r:id="rId372" xr:uid="{3AD460B7-6E35-D148-892C-971484577146}"/>
    <hyperlink ref="Q138" r:id="rId373" xr:uid="{0AF9A517-3FFD-8148-950E-92BD2B6051A7}"/>
    <hyperlink ref="Q131" r:id="rId374" xr:uid="{C72B9FC0-FAF4-A74F-94FC-629EE9183AC7}"/>
    <hyperlink ref="Q135" r:id="rId375" xr:uid="{5F4C2781-E302-B84D-8BD2-58E3F5065D72}"/>
    <hyperlink ref="Q139" r:id="rId376" xr:uid="{4DDF58E6-93CD-C441-AF32-CE9342824FAE}"/>
    <hyperlink ref="Q143" r:id="rId377" xr:uid="{56A1688D-3EBF-3447-ABDD-44B18973A75B}"/>
    <hyperlink ref="Q147" r:id="rId378" xr:uid="{4D54BAAB-9838-334F-B663-9337CED2207C}"/>
    <hyperlink ref="Q151" r:id="rId379" xr:uid="{35FF4CFD-373A-9C44-B5A5-04A8C9CAD60A}"/>
    <hyperlink ref="Q144" r:id="rId380" xr:uid="{762D246B-8658-0342-B5F0-1C1FAF991AD6}"/>
    <hyperlink ref="Q148" r:id="rId381" xr:uid="{DF42E3ED-E7E4-D649-BD1B-9E1844C98A92}"/>
    <hyperlink ref="Q152" r:id="rId382" xr:uid="{9CD543E9-D3C3-634F-816D-5E7B12C9C40C}"/>
    <hyperlink ref="Q145" r:id="rId383" xr:uid="{A1800F76-8E3F-4641-8A64-15079496619E}"/>
    <hyperlink ref="Q149" r:id="rId384" xr:uid="{466873DE-6AD0-AC4A-807B-00EA853092B2}"/>
    <hyperlink ref="Q153" r:id="rId385" xr:uid="{B9A3BD94-C316-D640-B25A-9F2EA71BD05E}"/>
    <hyperlink ref="Q146" r:id="rId386" xr:uid="{54B24F26-3A3B-224F-B2C4-89799A9FB800}"/>
    <hyperlink ref="Q150" r:id="rId387" xr:uid="{EB3BDE3B-1FC3-CA48-87AC-C3E3B10FF004}"/>
    <hyperlink ref="Q154" r:id="rId388" xr:uid="{9F4F7600-E7E3-CC47-B4FA-0F6EA6DC7203}"/>
    <hyperlink ref="Q158" r:id="rId389" xr:uid="{99BAB995-DFC7-F44F-B73B-D2F4CB59691B}"/>
    <hyperlink ref="Q162" r:id="rId390" xr:uid="{05918C4F-15C6-2044-87D2-5E84594B398D}"/>
    <hyperlink ref="Q166" r:id="rId391" xr:uid="{13F24A2A-E304-294D-91DB-C35F93F65C57}"/>
    <hyperlink ref="Q159" r:id="rId392" xr:uid="{FC01A1C2-6201-CE49-9AFA-BAAF5644F6B2}"/>
    <hyperlink ref="Q163" r:id="rId393" xr:uid="{F334583E-1AB5-BB43-B9F2-C13093A0059F}"/>
    <hyperlink ref="Q167" r:id="rId394" xr:uid="{B7107358-204F-CE4D-B432-F252E6009A1C}"/>
    <hyperlink ref="Q160" r:id="rId395" xr:uid="{F90383EB-A12B-3E47-9C12-C973A255B7D6}"/>
    <hyperlink ref="Q164" r:id="rId396" xr:uid="{A8BA204F-1B24-D540-B3D0-6FE9CDE55D32}"/>
    <hyperlink ref="Q168" r:id="rId397" xr:uid="{88B1C6BD-DF74-EC49-98A7-E5733545E3C4}"/>
    <hyperlink ref="Q161" r:id="rId398" xr:uid="{FA3DAD28-C5E7-5A4C-8BEB-A6771462061B}"/>
    <hyperlink ref="Q165" r:id="rId399" xr:uid="{D92CD037-1F96-AC4C-9B12-1545B6037FAA}"/>
    <hyperlink ref="Q169" r:id="rId400" xr:uid="{63778EEF-647C-AE4F-91AD-5D7BA30AA109}"/>
    <hyperlink ref="Q246" r:id="rId401" xr:uid="{1C543EB3-71F5-D049-9342-8482B6ACBD01}"/>
    <hyperlink ref="Q179" r:id="rId402" xr:uid="{31994718-3993-C848-85BE-5BDADAFC3A50}"/>
    <hyperlink ref="Q215" r:id="rId403" xr:uid="{3F26A226-865C-8C44-ACBE-E2D841469A43}"/>
    <hyperlink ref="Q252" r:id="rId404" xr:uid="{E677DE0A-B4BF-5747-8FC8-371912C1BC9F}"/>
    <hyperlink ref="Q180" r:id="rId405" xr:uid="{371ED67C-3007-D046-A9E8-99BF3617CC43}"/>
    <hyperlink ref="Q216" r:id="rId406" xr:uid="{DB0B76AB-96A1-1349-BE7A-3DADFF075920}"/>
    <hyperlink ref="Q253" r:id="rId407" xr:uid="{F989FE55-36DD-5E47-BE50-E60D52372815}"/>
    <hyperlink ref="Q182" r:id="rId408" xr:uid="{92D1E3E1-1652-D84E-B3F5-6011ADDA8C44}"/>
    <hyperlink ref="Q256" r:id="rId409" xr:uid="{552BEFB3-FF34-BA47-922C-4341C567258A}"/>
    <hyperlink ref="Q186" r:id="rId410" xr:uid="{8EF6BBEA-36AF-954D-8F34-B6AD601ACD10}"/>
    <hyperlink ref="Q222" r:id="rId411" xr:uid="{EA9A02A3-58CA-EB40-B62A-A2ECB262E2E6}"/>
    <hyperlink ref="Q257" r:id="rId412" xr:uid="{40ECED4E-69C8-3C47-BFCD-E497F835F5B6}"/>
    <hyperlink ref="Q187" r:id="rId413" xr:uid="{CD74F279-E2D8-4943-B151-74FB8252D539}"/>
    <hyperlink ref="Q223" r:id="rId414" xr:uid="{A7A14DF9-0500-B445-BA14-B039F4267FC4}"/>
    <hyperlink ref="Q258" r:id="rId415" xr:uid="{63285326-3CC0-7E4E-8F21-CE9B2424F57B}"/>
    <hyperlink ref="Q193" r:id="rId416" xr:uid="{6BF849B5-CC41-5A43-B7C1-C1C1DCE66313}"/>
    <hyperlink ref="Q227" r:id="rId417" xr:uid="{7457A299-A28F-D84F-8F8F-835A4A735022}"/>
    <hyperlink ref="Q262" r:id="rId418" xr:uid="{EBF3A651-72D1-514B-B8A8-8BC3313507CF}"/>
    <hyperlink ref="Q199" r:id="rId419" xr:uid="{3E70DC30-1C03-1040-A563-547493008A0B}"/>
    <hyperlink ref="Q233" r:id="rId420" xr:uid="{2EA22D2E-9BBB-A746-B21A-CAE855E2CFE9}"/>
    <hyperlink ref="Q266" r:id="rId421" xr:uid="{BD11579D-7740-0F40-8197-C3134C57BBC9}"/>
    <hyperlink ref="Q183" r:id="rId422" xr:uid="{99294A70-9EBE-A345-A582-F03E56AB1251}"/>
    <hyperlink ref="R218" r:id="rId423" xr:uid="{92D042D6-CCB8-6A48-8D89-43341C6D26A7}"/>
    <hyperlink ref="Q218" r:id="rId424" xr:uid="{7661BEC0-88E9-1F46-9764-02957929CE61}"/>
    <hyperlink ref="Q219" r:id="rId425" xr:uid="{3F79AF5E-0CFE-574F-8FB6-8EDAACEED9DF}"/>
    <hyperlink ref="Q184" r:id="rId426" xr:uid="{409E19CE-8C79-E149-8DCC-37CEE037299C}"/>
    <hyperlink ref="Q220" r:id="rId427" xr:uid="{61BA455A-8E60-3C44-8843-248A912EEA56}"/>
    <hyperlink ref="Q185" r:id="rId428" xr:uid="{72DABFD5-64E4-004E-92A4-7F62754D65CB}"/>
    <hyperlink ref="Q221" r:id="rId429" xr:uid="{D006495A-7960-354A-9525-DB9DCB5A7D52}"/>
    <hyperlink ref="Q188" r:id="rId430" xr:uid="{78538AE4-543A-B641-B131-A91DED51744A}"/>
    <hyperlink ref="Q224" r:id="rId431" xr:uid="{8A0910AA-1C41-144F-927C-21633261F78B}"/>
    <hyperlink ref="Q189" r:id="rId432" xr:uid="{6D1A2F7C-32CA-0545-97C1-E24C5C95BAEF}"/>
    <hyperlink ref="Q225" r:id="rId433" xr:uid="{2F95B5D5-5E19-9343-9BC4-B0C857D126B4}"/>
    <hyperlink ref="Q190" r:id="rId434" xr:uid="{E6CE2755-80F7-4E40-8E04-0A3676338C0E}"/>
    <hyperlink ref="Q191" r:id="rId435" xr:uid="{F06290CA-C7C6-6B4A-A48B-F6FA4A6B6789}"/>
    <hyperlink ref="Q192" r:id="rId436" xr:uid="{131EB637-F722-1444-BD9E-2100822C822B}"/>
    <hyperlink ref="Q261" r:id="rId437" xr:uid="{2637CDD1-0380-6248-A781-CE3F7DEFA876}"/>
    <hyperlink ref="Q194" r:id="rId438" xr:uid="{D20CBB65-D2B1-9048-9801-B30C9D3A3FB6}"/>
    <hyperlink ref="Q228" r:id="rId439" xr:uid="{E60AE5B2-5CBF-2B4A-ADCA-8E6BB977C337}"/>
    <hyperlink ref="Q195" r:id="rId440" xr:uid="{0D375536-7255-E440-AA84-B71D6531E939}"/>
    <hyperlink ref="Q229" r:id="rId441" xr:uid="{C79F8082-F1D3-CA4D-BA6A-A1AB2BDC9AE7}"/>
    <hyperlink ref="Q196" r:id="rId442" xr:uid="{C85E4A31-5C58-4642-AA26-03C5F61A1407}"/>
    <hyperlink ref="Q230" r:id="rId443" xr:uid="{16B3AA40-D668-7E47-8B5B-4E351C207419}"/>
    <hyperlink ref="Q231" r:id="rId444" xr:uid="{E4AC98FF-C31A-FB41-BE1B-25373E51DB12}"/>
    <hyperlink ref="Q265" r:id="rId445" xr:uid="{F2FACEE9-04C2-3140-9275-F6E7D8009BB8}"/>
    <hyperlink ref="Q267" r:id="rId446" xr:uid="{E17517DB-D6AD-4F43-9445-3C72E3A9A712}"/>
    <hyperlink ref="Q268" r:id="rId447" xr:uid="{2FC1D523-7A7E-9E43-BFEE-704F1999992C}"/>
    <hyperlink ref="Q250" r:id="rId448" xr:uid="{61D240C7-5E62-264A-8FAD-919106C77231}"/>
    <hyperlink ref="Q251" r:id="rId449" xr:uid="{AFC064FD-21E8-BE41-B44D-944000B10996}"/>
    <hyperlink ref="Q254" r:id="rId450" xr:uid="{06778D86-B32C-A747-A7B2-4057655B4470}"/>
    <hyperlink ref="Q255" r:id="rId451" xr:uid="{EE2889B6-DB02-3340-B25E-36F49272BA63}"/>
    <hyperlink ref="Q259" r:id="rId452" xr:uid="{3BA011F6-A10C-4141-AA19-D11CAEF9DCEB}"/>
    <hyperlink ref="Q260" r:id="rId453" xr:uid="{ADBF7C04-E9AD-FB41-89CA-2DDF9A2AB85C}"/>
    <hyperlink ref="Q263" r:id="rId454" xr:uid="{923DE088-824C-9B4D-BBAA-3ED7E6AED859}"/>
    <hyperlink ref="Q264" r:id="rId455" xr:uid="{76EF784D-5254-6543-9564-1A5DA580C196}"/>
    <hyperlink ref="Q200" r:id="rId456" xr:uid="{7664E9B2-2D46-EA42-BB83-DA3F12268F04}"/>
    <hyperlink ref="Q234" r:id="rId457" xr:uid="{5ABBC953-D4E1-5B41-A42B-BF910FA753F0}"/>
    <hyperlink ref="Q269" r:id="rId458" xr:uid="{318A41BA-C9BB-BF4A-9535-B5C339B501D0}"/>
    <hyperlink ref="Q201" r:id="rId459" xr:uid="{444FA96C-7257-8E42-B197-393C56A32474}"/>
    <hyperlink ref="Q235" r:id="rId460" xr:uid="{65A6A5B0-4500-334B-826B-DF39A74A6223}"/>
    <hyperlink ref="Q270" r:id="rId461" xr:uid="{12D57121-5E32-3D4C-B496-9D8B9850C805}"/>
    <hyperlink ref="Q202" r:id="rId462" xr:uid="{D999B23F-CAC9-464D-A7C5-82A4C6087BA9}"/>
    <hyperlink ref="Q236" r:id="rId463" xr:uid="{A1D51AB5-A50E-4E42-9570-8FB348665718}"/>
    <hyperlink ref="Q271" r:id="rId464" xr:uid="{DF5DF208-B512-D848-AC98-582A13270A4D}"/>
    <hyperlink ref="Q203" r:id="rId465" xr:uid="{8F4BA127-5B27-4E43-BEAB-EAA99B792E04}"/>
    <hyperlink ref="Q237" r:id="rId466" xr:uid="{1F22B546-D822-0B47-BADD-022C6C4B1C2F}"/>
    <hyperlink ref="Q272" r:id="rId467" xr:uid="{44CD0D27-38D1-A649-ACA0-5158DAB89CAD}"/>
    <hyperlink ref="Q204" r:id="rId468" xr:uid="{1F5D8B77-AFF5-304C-B738-871C85EA1886}"/>
    <hyperlink ref="Q238" r:id="rId469" xr:uid="{C24DAC2D-B5E2-AC44-BB77-1B3672BDB608}"/>
    <hyperlink ref="Q273" r:id="rId470" xr:uid="{33CB9A9A-1833-9040-9BC4-0B19694307C1}"/>
    <hyperlink ref="Q205" r:id="rId471" xr:uid="{03B26615-E052-824D-8031-FD29A85653EE}"/>
    <hyperlink ref="Q239" r:id="rId472" xr:uid="{1552E7BE-8A73-134C-8F94-2C0FFFA898B5}"/>
    <hyperlink ref="Q274" r:id="rId473" xr:uid="{C4F51E67-6EBD-804F-9736-75BFAA45D6EC}"/>
    <hyperlink ref="Q240" r:id="rId474" xr:uid="{19C1A2BF-FCBB-3044-B4FC-84768B085159}"/>
    <hyperlink ref="Q275" r:id="rId475" xr:uid="{6F431AA6-E103-1E49-948E-D464E21A503D}"/>
    <hyperlink ref="Q241" r:id="rId476" xr:uid="{9BC8E745-D333-CA42-AD26-C4E922B36D3A}"/>
    <hyperlink ref="Q276" r:id="rId477" xr:uid="{84D1F49A-C995-CC4A-9CA4-DB00DC58CEFF}"/>
    <hyperlink ref="Q242" r:id="rId478" xr:uid="{FBF5172F-EF9F-B142-90AC-D80F5F1A7FE9}"/>
    <hyperlink ref="Q277" r:id="rId479" xr:uid="{8292C5E3-50BD-184F-845F-7DA939FCD174}"/>
    <hyperlink ref="Q206" r:id="rId480" xr:uid="{75AAC408-17FA-544F-94E7-4CA9F118CCA8}"/>
    <hyperlink ref="Q207" r:id="rId481" xr:uid="{326091A5-BC44-2247-99E4-C00E5B82A661}"/>
    <hyperlink ref="Q208" r:id="rId482" xr:uid="{FA63019B-F4C3-4A43-B565-BCB5CEEEF9F3}"/>
    <hyperlink ref="Q243" r:id="rId483" xr:uid="{282E8940-4E53-0347-B911-FA1D76BD85F2}"/>
    <hyperlink ref="Q244" r:id="rId484" xr:uid="{19255F72-99F2-FE49-97FF-2D546F18663F}"/>
    <hyperlink ref="Q245" r:id="rId485" xr:uid="{0F626867-3FC2-8845-AA8A-FF009D577454}"/>
    <hyperlink ref="Q289" r:id="rId486" xr:uid="{6C12BD40-FE24-8247-BBF1-F365FA59DAA3}"/>
    <hyperlink ref="Q290" r:id="rId487" xr:uid="{5CD9B838-3ECD-3942-B567-9B6257AD7680}"/>
    <hyperlink ref="Q292" r:id="rId488" xr:uid="{7A4903BC-356F-2E4F-BCCC-A4001AB021B5}"/>
    <hyperlink ref="Q291" r:id="rId489" xr:uid="{F499DC17-324F-CD44-B706-EE1624C1AC29}"/>
    <hyperlink ref="Q296" r:id="rId490" xr:uid="{31C328DA-7321-7541-8BF6-2F164A553D1B}"/>
    <hyperlink ref="Q299" r:id="rId491" xr:uid="{CDFEF538-393C-7948-9D51-9A9652CC02F9}"/>
    <hyperlink ref="Q302" r:id="rId492" xr:uid="{97B562DA-FECA-4949-99FB-F17D751438BF}"/>
    <hyperlink ref="Q297" r:id="rId493" xr:uid="{9A00DEF9-B364-8D4E-AC82-83D5D05A53AC}"/>
    <hyperlink ref="Q300" r:id="rId494" xr:uid="{CB2761E4-0F0B-FA4F-BAD9-8992399A0745}"/>
    <hyperlink ref="Q303" r:id="rId495" xr:uid="{95450997-9C99-FE4E-A92E-0A1F696063AF}"/>
    <hyperlink ref="Q304" r:id="rId496" xr:uid="{01CD3DA4-A5F2-2246-9AE7-2B8BCB68D412}"/>
    <hyperlink ref="Q298" r:id="rId497" xr:uid="{91085560-715B-0740-81B0-714F8A798AA1}"/>
    <hyperlink ref="Q301" r:id="rId498" xr:uid="{69A3EDFD-2D4C-464B-AF1E-A8C07BF3A45E}"/>
    <hyperlink ref="Q305" r:id="rId499" xr:uid="{155806E0-E135-9E43-BE91-0C5E44B7415B}"/>
    <hyperlink ref="Q309" r:id="rId500" xr:uid="{194B29EA-BE8A-6843-BC35-1E4AE0C01A45}"/>
    <hyperlink ref="Q310" r:id="rId501" xr:uid="{A32FD86A-5600-A64E-B28B-53C9A622BD67}"/>
    <hyperlink ref="Q311" r:id="rId502" xr:uid="{F3682CCF-2848-F04E-832E-0E9D6371FEFF}"/>
    <hyperlink ref="Q315" r:id="rId503" xr:uid="{41F7FA28-438F-584C-9B33-CF4C815299AE}"/>
    <hyperlink ref="Q316" r:id="rId504" xr:uid="{AEAFC7B6-D716-6F49-838E-D470144F8DB3}"/>
    <hyperlink ref="Q317" r:id="rId505" xr:uid="{D94A8568-FE5E-FC4E-96D5-3BB4195A168C}"/>
    <hyperlink ref="Q321" r:id="rId506" xr:uid="{0CF9986A-8B65-B942-A29F-C98558B127A6}"/>
    <hyperlink ref="Q323" r:id="rId507" xr:uid="{5DD1515F-4318-2D42-9A3C-4A767F14007A}"/>
    <hyperlink ref="Q322" r:id="rId508" xr:uid="{1D15F940-F199-614F-B5EE-DADF1EE78581}"/>
    <hyperlink ref="Q324" r:id="rId509" xr:uid="{3B172A5D-72BA-1B49-A913-2261495CA32F}"/>
    <hyperlink ref="Q325" r:id="rId510" xr:uid="{62C4AE77-2D06-8A41-989C-05119A4CC05E}"/>
    <hyperlink ref="Q330" r:id="rId511" xr:uid="{D566A3E3-6DE6-7B44-999F-8F5F31C4BEF6}"/>
    <hyperlink ref="Q331" r:id="rId512" xr:uid="{F5E05E89-17A0-0B47-AE88-A53A120273C7}"/>
    <hyperlink ref="Q332" r:id="rId513" xr:uid="{974B2729-69E7-7047-BC75-0A3FB1A77205}"/>
    <hyperlink ref="Q333" r:id="rId514" xr:uid="{CFFBD930-B4F0-0E4E-AAE7-5A9E7D2FA34D}"/>
    <hyperlink ref="Q334" r:id="rId515" xr:uid="{2E062BDC-BB9A-8D4E-8772-503D4C2BABA1}"/>
    <hyperlink ref="Q335" r:id="rId516" xr:uid="{D59F1B6C-FEEC-5240-A5CD-CA1B2A60DC52}"/>
    <hyperlink ref="Q338" r:id="rId517" xr:uid="{B94970AE-0F2F-DF47-883E-C69973BAADE7}"/>
    <hyperlink ref="Q336" r:id="rId518" xr:uid="{7953689F-8946-3C44-BECD-BA29E6E29C8D}"/>
    <hyperlink ref="Q343" r:id="rId519" xr:uid="{A85702DF-BCFC-1843-BBAA-F0AA47F3D61F}"/>
    <hyperlink ref="Q339" r:id="rId520" xr:uid="{AB16F73E-A538-7343-A50B-B05C160E999F}"/>
    <hyperlink ref="Q340" r:id="rId521" xr:uid="{A5DC18F4-8598-8F40-9F70-7076554B0F58}"/>
    <hyperlink ref="Q344" r:id="rId522" xr:uid="{53BF7F56-79CE-8342-B9F8-CA492A0DC13D}"/>
    <hyperlink ref="Q345" r:id="rId523" xr:uid="{823134F6-704F-2B40-B2C9-CC9A6116BD0E}"/>
    <hyperlink ref="Q341" r:id="rId524" xr:uid="{80D1A35C-E4C9-E643-A994-0A89807EEC26}"/>
    <hyperlink ref="Q342" r:id="rId525" xr:uid="{358A63C3-E8A5-E44D-8B48-0F4D73853A82}"/>
    <hyperlink ref="Q346" r:id="rId526" xr:uid="{974095D6-0C25-E14B-8FA1-220A28D2F87B}"/>
    <hyperlink ref="Q348" r:id="rId527" xr:uid="{505E9D40-E56C-1D41-8531-39F0BAFA74FB}"/>
    <hyperlink ref="Q349" r:id="rId528" xr:uid="{80FE9C3D-FCFF-B741-B4F5-9AFA554BBA47}"/>
    <hyperlink ref="Q350" r:id="rId529" xr:uid="{39B4EAD1-96D0-E14A-B09C-022487374EC6}"/>
    <hyperlink ref="Q353" r:id="rId530" xr:uid="{B1E50FC9-2606-9944-B0B6-5A87DB4C25C2}"/>
    <hyperlink ref="Q354" r:id="rId531" xr:uid="{92CED844-9B84-8F40-904F-D6C85BBD8329}"/>
    <hyperlink ref="Q351" r:id="rId532" xr:uid="{60489B58-49C4-AC40-B5F8-027DFC10EF9C}"/>
    <hyperlink ref="Q352" r:id="rId533" xr:uid="{3DF12E3F-70DA-2C4C-BB63-1A2C37951FF6}"/>
    <hyperlink ref="Q355" r:id="rId534" xr:uid="{9E54BD08-8194-D74D-BBB9-8DDD5B50F31B}"/>
    <hyperlink ref="Q356" r:id="rId535" xr:uid="{5E66FCF1-B3F9-D64D-AC08-041BAD9411C5}"/>
    <hyperlink ref="Q357" r:id="rId536" xr:uid="{6207E9FD-5A4E-754A-9ED1-4DD049E532F1}"/>
    <hyperlink ref="Q358" r:id="rId537" xr:uid="{1E624DD6-C9D4-954E-880F-422D95BE7131}"/>
    <hyperlink ref="Q359" r:id="rId538" xr:uid="{BE43B4DC-58B9-2247-A09E-C631A1D30A5F}"/>
    <hyperlink ref="Q360" r:id="rId539" xr:uid="{F09B8B29-C477-4840-846A-987E69C4A6CC}"/>
    <hyperlink ref="Q361" r:id="rId540" xr:uid="{E29F5BC9-96AA-8243-82BB-338A3DD5F7E6}"/>
    <hyperlink ref="Q362" r:id="rId541" xr:uid="{F48154AB-3182-3549-864F-9E88A65DB789}"/>
    <hyperlink ref="Q364" r:id="rId542" xr:uid="{F28DED4F-9FC2-A24D-AFC7-6B6D768E02AF}"/>
    <hyperlink ref="Q368" r:id="rId543" xr:uid="{FF8ADB3D-A203-AA4F-AA52-06927CC4E944}"/>
    <hyperlink ref="Q365" r:id="rId544" xr:uid="{00151414-9A13-5747-B73B-E0B3F53C296E}"/>
    <hyperlink ref="Q369" r:id="rId545" xr:uid="{F968C55F-F306-434F-8EC3-CFA2817F8D87}"/>
    <hyperlink ref="Q370" r:id="rId546" xr:uid="{1C49AF4A-9E15-0C46-84D2-6023DDCC95FB}"/>
    <hyperlink ref="Q366" r:id="rId547" xr:uid="{1615CCE3-CEDB-5342-9AEE-145C49616218}"/>
    <hyperlink ref="Q367" r:id="rId548" xr:uid="{32C8CEEB-0BFB-5748-B015-E6B28671CC8E}"/>
    <hyperlink ref="Q371" r:id="rId549" xr:uid="{B3DD22BE-2E4C-8642-9768-ED4A49B73D52}"/>
    <hyperlink ref="Q377" r:id="rId550" xr:uid="{98D4E99C-FD16-3F46-9B09-A9C64B208D8E}"/>
    <hyperlink ref="Q373" r:id="rId551" xr:uid="{CFC4E594-92A4-344D-B102-FEAC6572DE7A}"/>
    <hyperlink ref="Q378" r:id="rId552" xr:uid="{320E4667-BC3F-5743-AC4D-80D866772F7C}"/>
    <hyperlink ref="Q379" r:id="rId553" xr:uid="{0309759B-EF7D-F24A-80C2-2AF5602930CE}"/>
    <hyperlink ref="Q374" r:id="rId554" xr:uid="{4C204555-62A4-BB45-84D4-670B0018A2FD}"/>
    <hyperlink ref="Q375" r:id="rId555" xr:uid="{7CBDF053-CCBC-E244-A4D0-D156A44521C6}"/>
    <hyperlink ref="Q376" r:id="rId556" xr:uid="{C82ADE5E-544D-FE48-9E5A-651491C440D5}"/>
    <hyperlink ref="Q380" r:id="rId557" xr:uid="{853D4395-9B14-1144-B596-D7B8431D9227}"/>
    <hyperlink ref="Q388" r:id="rId558" xr:uid="{0BD8231D-3CB0-9947-A39D-912849C7198D}"/>
    <hyperlink ref="Q382" r:id="rId559" xr:uid="{3CF611AD-2558-F345-B08D-CBBFE35A4646}"/>
    <hyperlink ref="Q389" r:id="rId560" xr:uid="{D7145457-AC8D-7244-8944-8EB3DD006FA5}"/>
    <hyperlink ref="Q390" r:id="rId561" xr:uid="{A19BE0DF-A104-A349-A4C7-C0FC2A90FABA}"/>
    <hyperlink ref="Q383" r:id="rId562" xr:uid="{F05F0CA8-B866-104F-B9E7-75F1186DB600}"/>
    <hyperlink ref="Q384" r:id="rId563" xr:uid="{D63C9828-E862-524D-A2E2-C09BC7778158}"/>
    <hyperlink ref="Q385" r:id="rId564" xr:uid="{9DD297B3-B2C7-0748-8308-5897237D90F4}"/>
    <hyperlink ref="Q386" r:id="rId565" xr:uid="{1157A3AC-E567-3C47-93EB-0624E0266406}"/>
    <hyperlink ref="Q387" r:id="rId566" xr:uid="{F8A6A961-97B8-B34F-97F4-F077412BC1AA}"/>
    <hyperlink ref="Q391" r:id="rId567" xr:uid="{DA7EF311-78A2-6543-85BC-A5A1FC155DE8}"/>
    <hyperlink ref="Q392" r:id="rId568" xr:uid="{135F79F0-D1E0-C148-A4A4-8732D93613D9}"/>
    <hyperlink ref="Q399" r:id="rId569" xr:uid="{61D73D95-55E5-3147-BDE3-6E09B255C3C8}"/>
    <hyperlink ref="Q394" r:id="rId570" xr:uid="{68D43BC4-1FF3-9E43-A8CF-11FBB42B7D1C}"/>
    <hyperlink ref="Q400" r:id="rId571" xr:uid="{65256638-157F-E64F-9801-02C7E9793358}"/>
    <hyperlink ref="Q401" r:id="rId572" xr:uid="{02C47934-CEB9-A74B-833B-77431E607A93}"/>
    <hyperlink ref="Q395" r:id="rId573" xr:uid="{F5F0F6D7-AD4D-194E-9211-87945734FF01}"/>
    <hyperlink ref="Q396" r:id="rId574" xr:uid="{6F63652A-4E04-0345-8855-24A77D32DE3A}"/>
    <hyperlink ref="Q397" r:id="rId575" xr:uid="{7D8045A4-6D6F-5740-92E4-4D9B715F1029}"/>
    <hyperlink ref="Q398" r:id="rId576" xr:uid="{06327AD2-A42B-504C-AF4F-E7D8158914A4}"/>
    <hyperlink ref="Q402" r:id="rId577" xr:uid="{E195842F-6CF2-014E-95AF-6236733F1555}"/>
    <hyperlink ref="Q403" r:id="rId578" xr:uid="{A8623146-5550-FA48-BF71-2FAEC3BF354D}"/>
    <hyperlink ref="Q412" r:id="rId579" xr:uid="{C43EDEB7-E898-014D-8964-05870910B5EC}"/>
    <hyperlink ref="Q405" r:id="rId580" xr:uid="{50E39794-148A-3443-8938-C329AA3EE552}"/>
    <hyperlink ref="Q413" r:id="rId581" xr:uid="{08373545-0140-8D4E-8AB9-E209EFACEFB6}"/>
    <hyperlink ref="Q414" r:id="rId582" xr:uid="{7369438E-B05F-C440-BBE5-27BC8CB9B1E8}"/>
    <hyperlink ref="Q406" r:id="rId583" xr:uid="{35ABC21D-5C7E-3D4C-B0F3-2C60B0B6A448}"/>
    <hyperlink ref="Q407" r:id="rId584" xr:uid="{6AE9614E-FD46-0446-9C6C-DC0275BCD550}"/>
    <hyperlink ref="Q408" r:id="rId585" xr:uid="{341DB669-10EF-2B45-9F3E-AB9CC9781A35}"/>
    <hyperlink ref="Q409" r:id="rId586" xr:uid="{A3ACF882-992C-F34E-B13C-D5ADB1234790}"/>
    <hyperlink ref="Q410" r:id="rId587" xr:uid="{E67CED94-EAED-F740-A1A3-0E429D4B8F8F}"/>
    <hyperlink ref="Q411" r:id="rId588" xr:uid="{009D1A52-B5F0-4F45-81D1-1624BA24E53F}"/>
    <hyperlink ref="Q418" r:id="rId589" xr:uid="{6DDF54DD-60C7-BA4C-A264-749735B33E39}"/>
    <hyperlink ref="Q420" r:id="rId590" xr:uid="{832AE8D8-C936-6445-8B40-BBEDD4ABC869}"/>
    <hyperlink ref="Q421" r:id="rId591" xr:uid="{4D60FB82-F52E-4843-827A-9728E7953ECD}"/>
    <hyperlink ref="Q422" r:id="rId592" xr:uid="{8F7DA66D-D020-C246-9136-8A450F3C310B}"/>
    <hyperlink ref="Q425" r:id="rId593" xr:uid="{FA00F3E8-AE83-1343-8482-6989101D4624}"/>
    <hyperlink ref="Q426" r:id="rId594" xr:uid="{6813CFCD-48DE-F148-8FE2-D0137397C1C1}"/>
    <hyperlink ref="Q423" r:id="rId595" xr:uid="{5F6EB51F-E0DA-0F4C-AABA-E708D2D4F47D}"/>
    <hyperlink ref="Q424" r:id="rId596" xr:uid="{896C9298-45F2-8143-8AA2-F834E87AFF2E}"/>
    <hyperlink ref="Q427" r:id="rId597" xr:uid="{9406B366-CF8B-B445-825E-955C2FF99EBC}"/>
    <hyperlink ref="Q428" r:id="rId598" xr:uid="{08C7BFA4-9233-2B4F-B388-3DB00AC85924}"/>
    <hyperlink ref="Q429" r:id="rId599" xr:uid="{60A0D91F-627B-7D44-BB1D-0328671971F2}"/>
    <hyperlink ref="Q430" r:id="rId600" xr:uid="{DD822689-35A6-E944-B83B-2BDD55C90B67}"/>
    <hyperlink ref="Q431" r:id="rId601" xr:uid="{3008B59A-FAC5-F24D-ADCB-2FAFF35CCC2C}"/>
    <hyperlink ref="Q432" r:id="rId602" xr:uid="{F8A1B2D2-4499-CF4F-85A5-EBD7E5CB4560}"/>
    <hyperlink ref="Q433" r:id="rId603" xr:uid="{F7E5F9B8-AF65-DB4F-A74D-BCE856069E17}"/>
    <hyperlink ref="Q434" r:id="rId604" xr:uid="{1CF7E583-8B25-774C-8394-61DE13E43592}"/>
    <hyperlink ref="Q435" r:id="rId605" xr:uid="{B7E13B35-3ABE-C544-B103-DA7E4079A418}"/>
    <hyperlink ref="Q436" r:id="rId606" xr:uid="{946B9643-96F0-494E-82F4-BA7418917476}"/>
    <hyperlink ref="Q451" r:id="rId607" xr:uid="{6A3DF6D6-CA29-1641-9121-987708FE14C4}"/>
    <hyperlink ref="Q452" r:id="rId608" xr:uid="{6C28DDF1-B638-FC49-B05D-5C735A9AD30E}"/>
    <hyperlink ref="Q453" r:id="rId609" xr:uid="{5F21C54D-6991-644F-8878-620441841D6C}"/>
    <hyperlink ref="Q438" r:id="rId610" xr:uid="{90E9AA92-EA93-D244-AB1E-4037526C6D10}"/>
    <hyperlink ref="Q439" r:id="rId611" xr:uid="{8792D7ED-E268-444D-9F50-F4073780A79F}"/>
    <hyperlink ref="Q440" r:id="rId612" xr:uid="{E458BC26-A474-A548-8063-A7227C568977}"/>
    <hyperlink ref="Q454" r:id="rId613" xr:uid="{47AD7BF6-626B-8447-9566-2A84A9729C7F}"/>
    <hyperlink ref="Q441" r:id="rId614" xr:uid="{D8BC2854-00F2-174F-B033-7C876E50C47C}"/>
    <hyperlink ref="Q455" r:id="rId615" xr:uid="{585400FF-B1FC-244C-A888-147CCFADDDF1}"/>
    <hyperlink ref="Q456" r:id="rId616" xr:uid="{BC56C1B1-E7EB-0847-9954-AD75DD7923A7}"/>
    <hyperlink ref="Q442" r:id="rId617" xr:uid="{13DD1ED1-A9D1-794A-BCEF-4CE0CCF624F2}"/>
    <hyperlink ref="Q443" r:id="rId618" xr:uid="{91777A7E-5D17-E64E-8949-2A6E5599633A}"/>
    <hyperlink ref="Q444" r:id="rId619" xr:uid="{24BF1DA4-26F9-2B49-9B5A-1CE8372B3632}"/>
    <hyperlink ref="Q445" r:id="rId620" xr:uid="{91803784-2EC9-8B47-8312-B5F2BF9074B2}"/>
    <hyperlink ref="Q446" r:id="rId621" xr:uid="{848A3848-2E33-2544-8BE9-B18671A6B4FA}"/>
    <hyperlink ref="Q447" r:id="rId622" xr:uid="{19D36A5B-75DD-E24A-8AB2-35CF8C47D8C4}"/>
    <hyperlink ref="Q448" r:id="rId623" xr:uid="{ED62277B-9B00-644D-B716-4234C2DF6FAE}"/>
    <hyperlink ref="Q449" r:id="rId624" xr:uid="{9DAE6501-8B0C-2247-A3DD-0625A0AA6401}"/>
    <hyperlink ref="Q450" r:id="rId625" xr:uid="{4F29BC26-F466-D440-9AB5-8A7F188A540E}"/>
    <hyperlink ref="Q457" r:id="rId626" xr:uid="{9DDB8BB4-921F-304E-BA3C-18B5B44B9200}"/>
    <hyperlink ref="Q458" r:id="rId627" xr:uid="{FA360307-0D9A-C441-8848-DC03E2993308}"/>
  </hyperlinks>
  <pageMargins left="0.7" right="0.7" top="0.75" bottom="0.75" header="0.3" footer="0.3"/>
  <pageSetup orientation="portrait" r:id="rId6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2024-04-26T20:47:13Z</dcterms:modified>
</cp:coreProperties>
</file>