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filterPrivacy="1"/>
  <xr:revisionPtr revIDLastSave="0" documentId="13_ncr:1_{4A0A344B-05E3-DC47-A158-D4FDC85AE62E}" xr6:coauthVersionLast="47" xr6:coauthVersionMax="47" xr10:uidLastSave="{00000000-0000-0000-0000-000000000000}"/>
  <bookViews>
    <workbookView xWindow="39980" yWindow="1240" windowWidth="28660" windowHeight="152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3" i="1" l="1"/>
  <c r="O42" i="1"/>
  <c r="O41" i="1"/>
  <c r="O40" i="1"/>
  <c r="O8" i="1" l="1"/>
  <c r="O35" i="1"/>
  <c r="O30" i="1" l="1"/>
  <c r="O29" i="1"/>
  <c r="O25" i="1"/>
  <c r="O24" i="1"/>
  <c r="O23" i="1"/>
  <c r="O22" i="1"/>
  <c r="O7" i="1"/>
  <c r="O18" i="1"/>
  <c r="O14" i="1"/>
  <c r="O13" i="1"/>
  <c r="O6" i="1" l="1"/>
  <c r="O12" i="1"/>
  <c r="O5" i="1"/>
  <c r="O4" i="1"/>
  <c r="O3" i="1" l="1"/>
</calcChain>
</file>

<file path=xl/sharedStrings.xml><?xml version="1.0" encoding="utf-8"?>
<sst xmlns="http://schemas.openxmlformats.org/spreadsheetml/2006/main" count="323" uniqueCount="73">
  <si>
    <t>Diam (m)</t>
  </si>
  <si>
    <t xml:space="preserve">Impact Speed (km/s) </t>
  </si>
  <si>
    <t>Comment</t>
  </si>
  <si>
    <t>Number of Penetrators</t>
  </si>
  <si>
    <t>Mass of Single Penetrator (kg)</t>
  </si>
  <si>
    <t>Total Penetrator Mass (kg)</t>
  </si>
  <si>
    <t>Penetrator Aspect Ratio</t>
  </si>
  <si>
    <t xml:space="preserve">Bolide Density Ave (g/cc) </t>
  </si>
  <si>
    <t>Bolide Density Sigma (g/cc)</t>
  </si>
  <si>
    <t>Bolide Material Model</t>
  </si>
  <si>
    <t>Penetrator Material</t>
  </si>
  <si>
    <t>Hypervelocity Impact Simulation Location</t>
  </si>
  <si>
    <t>Binder Material Model</t>
  </si>
  <si>
    <t>Tungsten</t>
  </si>
  <si>
    <t>https://youtu.be/SgQiOEXqHd0?si=bmthffWK5rMfXxhd</t>
  </si>
  <si>
    <t>https://youtu.be/oshjmcuf9vQ?si=B-ImSMViTyjC1Ng8</t>
  </si>
  <si>
    <t>https://youtu.be/If0s_2aOVso?si=e_WD_2qklN8hCq02</t>
  </si>
  <si>
    <t>https://youtu.be/TFED08VRLdY?si=EavECQrpxaNvI11p</t>
  </si>
  <si>
    <t>LEOS</t>
  </si>
  <si>
    <t>Boulder Material Model</t>
  </si>
  <si>
    <t>Porous crush; 50% porosity</t>
  </si>
  <si>
    <t>Porous crush; 40% porosity</t>
  </si>
  <si>
    <t>Binder mean strength (mPa)</t>
  </si>
  <si>
    <t>Boulder strength range (mPa)</t>
  </si>
  <si>
    <t>1 – 500</t>
  </si>
  <si>
    <t>Plot parameter</t>
  </si>
  <si>
    <t>Density</t>
  </si>
  <si>
    <t>Velocity</t>
  </si>
  <si>
    <t>100kg penetrator</t>
  </si>
  <si>
    <t>500kg penetrator</t>
  </si>
  <si>
    <t>2500kg penetrator</t>
  </si>
  <si>
    <t>https://youtu.be/dnhVZelqgfE</t>
  </si>
  <si>
    <t>https://youtu.be/qjnxkYWboyQ</t>
  </si>
  <si>
    <t>https://youtu.be/bwAr-yAddQc</t>
  </si>
  <si>
    <t>https://youtu.be/mAOmIwitTi4</t>
  </si>
  <si>
    <t>https://youtu.be/hgzle8tw9vI</t>
  </si>
  <si>
    <t>https://youtu.be/FMGLQyT2Oz0</t>
  </si>
  <si>
    <t>Damage</t>
  </si>
  <si>
    <t>Pressure</t>
  </si>
  <si>
    <t>Speed</t>
  </si>
  <si>
    <t>https://youtu.be/GZJqY6mmy9w</t>
  </si>
  <si>
    <t>https://youtu.be/4fhfanegI2g</t>
  </si>
  <si>
    <t>https://youtu.be/h_hqAnd8WPI</t>
  </si>
  <si>
    <t>https://youtu.be/sD3mHUgyYSg</t>
  </si>
  <si>
    <t>https://youtu.be/sa193s9dH5M</t>
  </si>
  <si>
    <t>100kg penetrator - Density plot</t>
  </si>
  <si>
    <t xml:space="preserve">Bolide Density - Ave Rock and Overall Ave including porosity  (g/cc) </t>
  </si>
  <si>
    <t>2.6 and 1.4</t>
  </si>
  <si>
    <t>100kg penetrator -Velocity plot</t>
  </si>
  <si>
    <t>100kg penetrator -Off-axis penetrator</t>
  </si>
  <si>
    <t>100kg penetrator -Spinning 3D density plot</t>
  </si>
  <si>
    <t>https://youtu.be/LYNfVmw0a2s</t>
  </si>
  <si>
    <t>10,000kg penetrator</t>
  </si>
  <si>
    <t>100,000kg penetrator - 10 fps</t>
  </si>
  <si>
    <t>100,000kg penetrator - 25 fps</t>
  </si>
  <si>
    <t>Two 100kg penetrator -Leader-follower penetrators</t>
  </si>
  <si>
    <t>Five 100kg penetrators -sequential drilling</t>
  </si>
  <si>
    <t>https://youtu.be/aqR64eGuGBw</t>
  </si>
  <si>
    <t>Version 08-20-2026</t>
  </si>
  <si>
    <t>Dimorphos (DART)</t>
  </si>
  <si>
    <t>2500kg penetrator - Dimorphos (DART target)</t>
  </si>
  <si>
    <t>Itokawa (Hayabusa)</t>
  </si>
  <si>
    <t>3 x 35 metric ton penetrators - asteroid Itokawa</t>
  </si>
  <si>
    <t>Material</t>
  </si>
  <si>
    <t>https://youtu.be/luXAbixumu8</t>
  </si>
  <si>
    <t>https://youtu.be/_lx-pum9OzY</t>
  </si>
  <si>
    <t>10 kt NED delivered following a 10 metric ton penetrator - asteroid Itokawa</t>
  </si>
  <si>
    <t>Additional Payload?</t>
  </si>
  <si>
    <t>10 kt NED</t>
  </si>
  <si>
    <t>https://youtu.be/LPvmQld9Mxo</t>
  </si>
  <si>
    <t>https://youtu.be/PkOSqPFSGtQ</t>
  </si>
  <si>
    <t>Model of asteroid Itokawa (no impact)</t>
  </si>
  <si>
    <t>https://youtu.be/5anCefVfvRI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</si>
</sst>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1" applyFill="1"/>
    <xf numFmtId="0" fontId="3" fillId="0" borderId="0" xfId="0" applyFont="1"/>
    <xf numFmtId="0" fontId="1" fillId="0" borderId="0" xfId="1" applyFill="1" applyAlignment="1">
      <alignment horizontal="left"/>
    </xf>
    <xf numFmtId="20" fontId="0" fillId="0" borderId="0" xfId="0" applyNumberFormat="1"/>
    <xf numFmtId="0" fontId="0" fillId="2" borderId="0" xfId="0" applyFill="1"/>
    <xf numFmtId="20" fontId="0" fillId="2" borderId="0" xfId="0" applyNumberFormat="1" applyFill="1"/>
    <xf numFmtId="0" fontId="1" fillId="2" borderId="0" xfId="1" applyFill="1"/>
    <xf numFmtId="0" fontId="0" fillId="3" borderId="0" xfId="0" applyFill="1"/>
    <xf numFmtId="20" fontId="0" fillId="3" borderId="0" xfId="0" applyNumberFormat="1" applyFill="1"/>
    <xf numFmtId="0" fontId="1" fillId="3" borderId="0" xfId="1" applyFill="1"/>
    <xf numFmtId="9" fontId="0" fillId="2" borderId="0" xfId="0" applyNumberFormat="1" applyFill="1" applyAlignment="1">
      <alignment horizontal="right"/>
    </xf>
    <xf numFmtId="9" fontId="0" fillId="3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3" fontId="0" fillId="2" borderId="0" xfId="0" applyNumberFormat="1" applyFill="1"/>
    <xf numFmtId="0" fontId="0" fillId="4" borderId="0" xfId="0" applyFill="1"/>
    <xf numFmtId="0" fontId="0" fillId="4" borderId="0" xfId="0" applyFill="1" applyAlignment="1">
      <alignment horizontal="right"/>
    </xf>
    <xf numFmtId="9" fontId="0" fillId="4" borderId="0" xfId="0" applyNumberFormat="1" applyFill="1" applyAlignment="1">
      <alignment horizontal="right"/>
    </xf>
    <xf numFmtId="20" fontId="0" fillId="4" borderId="0" xfId="0" applyNumberFormat="1" applyFill="1"/>
    <xf numFmtId="0" fontId="1" fillId="4" borderId="0" xfId="1" applyFill="1"/>
    <xf numFmtId="3" fontId="0" fillId="3" borderId="0" xfId="0" applyNumberFormat="1" applyFill="1"/>
    <xf numFmtId="0" fontId="4" fillId="0" borderId="0" xfId="0" applyFont="1"/>
    <xf numFmtId="0" fontId="0" fillId="0" borderId="0" xfId="0" applyFill="1"/>
    <xf numFmtId="0" fontId="0" fillId="0" borderId="0" xfId="0" applyFill="1" applyAlignment="1">
      <alignment horizontal="right"/>
    </xf>
    <xf numFmtId="9" fontId="0" fillId="0" borderId="0" xfId="0" applyNumberFormat="1" applyFill="1" applyAlignment="1">
      <alignment horizontal="right"/>
    </xf>
    <xf numFmtId="20" fontId="0" fillId="0" borderId="0" xfId="0" applyNumberFormat="1" applyFill="1"/>
    <xf numFmtId="0" fontId="0" fillId="5" borderId="0" xfId="0" applyFill="1"/>
    <xf numFmtId="0" fontId="0" fillId="5" borderId="0" xfId="0" applyFill="1" applyAlignment="1">
      <alignment horizontal="right"/>
    </xf>
    <xf numFmtId="9" fontId="0" fillId="5" borderId="0" xfId="0" applyNumberFormat="1" applyFill="1" applyAlignment="1">
      <alignment horizontal="right"/>
    </xf>
    <xf numFmtId="20" fontId="0" fillId="5" borderId="0" xfId="0" applyNumberFormat="1" applyFill="1"/>
    <xf numFmtId="0" fontId="1" fillId="5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mAOmIwitTi4" TargetMode="External"/><Relationship Id="rId13" Type="http://schemas.openxmlformats.org/officeDocument/2006/relationships/hyperlink" Target="https://youtu.be/h_hqAnd8WPI" TargetMode="External"/><Relationship Id="rId18" Type="http://schemas.openxmlformats.org/officeDocument/2006/relationships/hyperlink" Target="https://youtu.be/luXAbixumu8" TargetMode="External"/><Relationship Id="rId3" Type="http://schemas.openxmlformats.org/officeDocument/2006/relationships/hyperlink" Target="https://youtu.be/oshjmcuf9vQ?si=B-ImSMViTyjC1Ng8" TargetMode="External"/><Relationship Id="rId21" Type="http://schemas.openxmlformats.org/officeDocument/2006/relationships/hyperlink" Target="https://youtu.be/PkOSqPFSGtQ" TargetMode="External"/><Relationship Id="rId7" Type="http://schemas.openxmlformats.org/officeDocument/2006/relationships/hyperlink" Target="https://youtu.be/bwAr-yAddQc" TargetMode="External"/><Relationship Id="rId12" Type="http://schemas.openxmlformats.org/officeDocument/2006/relationships/hyperlink" Target="https://youtu.be/4fhfanegI2g" TargetMode="External"/><Relationship Id="rId17" Type="http://schemas.openxmlformats.org/officeDocument/2006/relationships/hyperlink" Target="https://youtu.be/aqR64eGuGBw" TargetMode="External"/><Relationship Id="rId2" Type="http://schemas.openxmlformats.org/officeDocument/2006/relationships/hyperlink" Target="https://youtu.be/If0s_2aOVso?si=e_WD_2qklN8hCq02" TargetMode="External"/><Relationship Id="rId16" Type="http://schemas.openxmlformats.org/officeDocument/2006/relationships/hyperlink" Target="https://youtu.be/LYNfVmw0a2s" TargetMode="External"/><Relationship Id="rId20" Type="http://schemas.openxmlformats.org/officeDocument/2006/relationships/hyperlink" Target="https://youtu.be/LPvmQld9Mxo" TargetMode="External"/><Relationship Id="rId1" Type="http://schemas.openxmlformats.org/officeDocument/2006/relationships/hyperlink" Target="https://youtu.be/SgQiOEXqHd0?si=bmthffWK5rMfXxhd" TargetMode="External"/><Relationship Id="rId6" Type="http://schemas.openxmlformats.org/officeDocument/2006/relationships/hyperlink" Target="https://youtu.be/qjnxkYWboyQ" TargetMode="External"/><Relationship Id="rId11" Type="http://schemas.openxmlformats.org/officeDocument/2006/relationships/hyperlink" Target="https://youtu.be/GZJqY6mmy9w" TargetMode="External"/><Relationship Id="rId5" Type="http://schemas.openxmlformats.org/officeDocument/2006/relationships/hyperlink" Target="https://youtu.be/dnhVZelqgfE" TargetMode="External"/><Relationship Id="rId15" Type="http://schemas.openxmlformats.org/officeDocument/2006/relationships/hyperlink" Target="https://youtu.be/sa193s9dH5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youtu.be/FMGLQyT2Oz0" TargetMode="External"/><Relationship Id="rId19" Type="http://schemas.openxmlformats.org/officeDocument/2006/relationships/hyperlink" Target="https://youtu.be/_lx-pum9OzY" TargetMode="External"/><Relationship Id="rId4" Type="http://schemas.openxmlformats.org/officeDocument/2006/relationships/hyperlink" Target="https://youtu.be/TFED08VRLdY?si=EavECQrpxaNvI11p" TargetMode="External"/><Relationship Id="rId9" Type="http://schemas.openxmlformats.org/officeDocument/2006/relationships/hyperlink" Target="https://youtu.be/hgzle8tw9vI" TargetMode="External"/><Relationship Id="rId14" Type="http://schemas.openxmlformats.org/officeDocument/2006/relationships/hyperlink" Target="https://youtu.be/sD3mHUgyYSg" TargetMode="External"/><Relationship Id="rId22" Type="http://schemas.openxmlformats.org/officeDocument/2006/relationships/hyperlink" Target="https://youtu.be/5anCefVfv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3"/>
  <sheetViews>
    <sheetView tabSelected="1" topLeftCell="A25" zoomScale="120" zoomScaleNormal="120" workbookViewId="0">
      <selection activeCell="R45" sqref="R45"/>
    </sheetView>
  </sheetViews>
  <sheetFormatPr baseColWidth="10" defaultColWidth="8.83203125" defaultRowHeight="15" x14ac:dyDescent="0.2"/>
  <cols>
    <col min="1" max="1" width="15.5" customWidth="1"/>
    <col min="2" max="2" width="43.1640625" customWidth="1"/>
    <col min="3" max="3" width="21.1640625" customWidth="1"/>
    <col min="4" max="4" width="17.33203125" customWidth="1"/>
    <col min="5" max="5" width="17.5" customWidth="1"/>
    <col min="6" max="6" width="18.33203125" customWidth="1"/>
    <col min="7" max="8" width="21.33203125" customWidth="1"/>
    <col min="9" max="10" width="21.6640625" customWidth="1"/>
    <col min="11" max="12" width="20.83203125" customWidth="1"/>
    <col min="13" max="13" width="23.33203125" customWidth="1"/>
    <col min="14" max="14" width="19.33203125" customWidth="1"/>
    <col min="15" max="16" width="20.83203125" customWidth="1"/>
    <col min="17" max="17" width="18.6640625" customWidth="1"/>
    <col min="18" max="18" width="45.83203125" customWidth="1"/>
    <col min="19" max="19" width="27" customWidth="1"/>
  </cols>
  <sheetData>
    <row r="1" spans="1:19" x14ac:dyDescent="0.2">
      <c r="A1" t="s">
        <v>58</v>
      </c>
    </row>
    <row r="2" spans="1:19" x14ac:dyDescent="0.2">
      <c r="A2" t="s">
        <v>0</v>
      </c>
      <c r="B2" t="s">
        <v>2</v>
      </c>
      <c r="C2" t="s">
        <v>25</v>
      </c>
      <c r="D2" t="s">
        <v>9</v>
      </c>
      <c r="E2" t="s">
        <v>46</v>
      </c>
      <c r="F2" t="s">
        <v>8</v>
      </c>
      <c r="G2" t="s">
        <v>12</v>
      </c>
      <c r="H2" t="s">
        <v>22</v>
      </c>
      <c r="I2" t="s">
        <v>19</v>
      </c>
      <c r="J2" t="s">
        <v>23</v>
      </c>
      <c r="K2" t="s">
        <v>6</v>
      </c>
      <c r="L2" t="s">
        <v>10</v>
      </c>
      <c r="M2" t="s">
        <v>4</v>
      </c>
      <c r="N2" t="s">
        <v>3</v>
      </c>
      <c r="O2" t="s">
        <v>5</v>
      </c>
      <c r="P2" t="s">
        <v>67</v>
      </c>
      <c r="Q2" t="s">
        <v>1</v>
      </c>
      <c r="R2" t="s">
        <v>11</v>
      </c>
    </row>
    <row r="3" spans="1:19" s="5" customFormat="1" x14ac:dyDescent="0.2">
      <c r="A3" s="5">
        <v>20</v>
      </c>
      <c r="B3" s="5" t="s">
        <v>45</v>
      </c>
      <c r="C3" s="5" t="s">
        <v>26</v>
      </c>
      <c r="D3" s="13" t="s">
        <v>18</v>
      </c>
      <c r="E3" s="5" t="s">
        <v>47</v>
      </c>
      <c r="G3" s="13" t="s">
        <v>20</v>
      </c>
      <c r="H3" s="13">
        <v>2.5000000000000001E-2</v>
      </c>
      <c r="I3" s="11" t="s">
        <v>21</v>
      </c>
      <c r="J3" s="11" t="s">
        <v>24</v>
      </c>
      <c r="K3" s="6">
        <v>0.41736111111111113</v>
      </c>
      <c r="L3" s="13" t="s">
        <v>13</v>
      </c>
      <c r="M3" s="5">
        <v>100</v>
      </c>
      <c r="N3" s="5">
        <v>1</v>
      </c>
      <c r="O3" s="5">
        <f t="shared" ref="O3:O8" si="0">M3*N3</f>
        <v>100</v>
      </c>
      <c r="Q3" s="5">
        <v>20</v>
      </c>
      <c r="R3" s="7" t="s">
        <v>14</v>
      </c>
      <c r="S3" s="7"/>
    </row>
    <row r="4" spans="1:19" s="8" customFormat="1" x14ac:dyDescent="0.2">
      <c r="A4" s="8">
        <v>20</v>
      </c>
      <c r="B4" s="8" t="s">
        <v>48</v>
      </c>
      <c r="C4" s="8" t="s">
        <v>27</v>
      </c>
      <c r="D4" s="14" t="s">
        <v>18</v>
      </c>
      <c r="E4" s="8" t="s">
        <v>47</v>
      </c>
      <c r="G4" s="14" t="s">
        <v>20</v>
      </c>
      <c r="H4" s="14">
        <v>2.5000000000000001E-2</v>
      </c>
      <c r="I4" s="12" t="s">
        <v>21</v>
      </c>
      <c r="J4" s="12" t="s">
        <v>24</v>
      </c>
      <c r="K4" s="9">
        <v>0.41736111111111113</v>
      </c>
      <c r="L4" s="14" t="s">
        <v>13</v>
      </c>
      <c r="M4" s="8">
        <v>100</v>
      </c>
      <c r="N4" s="8">
        <v>1</v>
      </c>
      <c r="O4" s="8">
        <f t="shared" si="0"/>
        <v>100</v>
      </c>
      <c r="Q4" s="8">
        <v>20</v>
      </c>
      <c r="R4" s="10" t="s">
        <v>15</v>
      </c>
      <c r="S4" s="10"/>
    </row>
    <row r="5" spans="1:19" s="5" customFormat="1" x14ac:dyDescent="0.2">
      <c r="A5" s="5">
        <v>20</v>
      </c>
      <c r="B5" s="5" t="s">
        <v>49</v>
      </c>
      <c r="C5" s="5" t="s">
        <v>26</v>
      </c>
      <c r="D5" s="13" t="s">
        <v>18</v>
      </c>
      <c r="E5" s="5" t="s">
        <v>47</v>
      </c>
      <c r="G5" s="13" t="s">
        <v>20</v>
      </c>
      <c r="H5" s="13">
        <v>2.5000000000000001E-2</v>
      </c>
      <c r="I5" s="11" t="s">
        <v>21</v>
      </c>
      <c r="J5" s="11" t="s">
        <v>24</v>
      </c>
      <c r="K5" s="6">
        <v>0.41736111111111113</v>
      </c>
      <c r="L5" s="13" t="s">
        <v>13</v>
      </c>
      <c r="M5" s="5">
        <v>100</v>
      </c>
      <c r="N5" s="5">
        <v>1</v>
      </c>
      <c r="O5" s="5">
        <f t="shared" si="0"/>
        <v>100</v>
      </c>
      <c r="Q5" s="5">
        <v>20</v>
      </c>
      <c r="R5" s="7" t="s">
        <v>16</v>
      </c>
      <c r="S5" s="7"/>
    </row>
    <row r="6" spans="1:19" s="8" customFormat="1" x14ac:dyDescent="0.2">
      <c r="A6" s="8">
        <v>20</v>
      </c>
      <c r="B6" s="8" t="s">
        <v>55</v>
      </c>
      <c r="C6" s="8" t="s">
        <v>26</v>
      </c>
      <c r="D6" s="14" t="s">
        <v>18</v>
      </c>
      <c r="E6" s="8" t="s">
        <v>47</v>
      </c>
      <c r="G6" s="14" t="s">
        <v>20</v>
      </c>
      <c r="H6" s="14">
        <v>2.5000000000000001E-2</v>
      </c>
      <c r="I6" s="12" t="s">
        <v>21</v>
      </c>
      <c r="J6" s="12" t="s">
        <v>24</v>
      </c>
      <c r="K6" s="9">
        <v>0.41736111111111113</v>
      </c>
      <c r="L6" s="14" t="s">
        <v>13</v>
      </c>
      <c r="M6" s="8">
        <v>100</v>
      </c>
      <c r="N6" s="8">
        <v>2</v>
      </c>
      <c r="O6" s="8">
        <f t="shared" si="0"/>
        <v>200</v>
      </c>
      <c r="Q6" s="8">
        <v>20</v>
      </c>
      <c r="R6" s="10" t="s">
        <v>32</v>
      </c>
      <c r="S6" s="10"/>
    </row>
    <row r="7" spans="1:19" s="5" customFormat="1" x14ac:dyDescent="0.2">
      <c r="A7" s="5">
        <v>20</v>
      </c>
      <c r="B7" s="5" t="s">
        <v>50</v>
      </c>
      <c r="C7" s="5" t="s">
        <v>26</v>
      </c>
      <c r="D7" s="13" t="s">
        <v>18</v>
      </c>
      <c r="E7" s="5" t="s">
        <v>47</v>
      </c>
      <c r="G7" s="13" t="s">
        <v>20</v>
      </c>
      <c r="H7" s="13">
        <v>2.5000000000000001E-2</v>
      </c>
      <c r="I7" s="11" t="s">
        <v>21</v>
      </c>
      <c r="J7" s="11" t="s">
        <v>24</v>
      </c>
      <c r="K7" s="6">
        <v>0.41736111111111113</v>
      </c>
      <c r="L7" s="13" t="s">
        <v>13</v>
      </c>
      <c r="M7" s="5">
        <v>100</v>
      </c>
      <c r="N7" s="5">
        <v>1</v>
      </c>
      <c r="O7" s="5">
        <f t="shared" si="0"/>
        <v>100</v>
      </c>
      <c r="Q7" s="5">
        <v>20</v>
      </c>
      <c r="R7" s="7" t="s">
        <v>35</v>
      </c>
      <c r="S7" s="7"/>
    </row>
    <row r="8" spans="1:19" s="8" customFormat="1" x14ac:dyDescent="0.2">
      <c r="A8" s="8">
        <v>20</v>
      </c>
      <c r="B8" s="8" t="s">
        <v>56</v>
      </c>
      <c r="C8" s="8" t="s">
        <v>26</v>
      </c>
      <c r="D8" s="14" t="s">
        <v>18</v>
      </c>
      <c r="E8" s="8" t="s">
        <v>47</v>
      </c>
      <c r="G8" s="14" t="s">
        <v>20</v>
      </c>
      <c r="H8" s="14">
        <v>2.5000000000000001E-2</v>
      </c>
      <c r="I8" s="12" t="s">
        <v>21</v>
      </c>
      <c r="J8" s="12" t="s">
        <v>24</v>
      </c>
      <c r="K8" s="9">
        <v>0.41736111111111113</v>
      </c>
      <c r="L8" s="14" t="s">
        <v>13</v>
      </c>
      <c r="M8" s="8">
        <v>100</v>
      </c>
      <c r="N8" s="8">
        <v>2</v>
      </c>
      <c r="O8" s="8">
        <f t="shared" si="0"/>
        <v>200</v>
      </c>
      <c r="Q8" s="8">
        <v>20</v>
      </c>
      <c r="R8" s="10" t="s">
        <v>57</v>
      </c>
      <c r="S8" s="10"/>
    </row>
    <row r="9" spans="1:19" x14ac:dyDescent="0.2">
      <c r="K9" s="4"/>
      <c r="R9" s="1"/>
      <c r="S9" s="1"/>
    </row>
    <row r="10" spans="1:19" x14ac:dyDescent="0.2">
      <c r="K10" s="4"/>
      <c r="R10" s="1"/>
      <c r="S10" s="1"/>
    </row>
    <row r="11" spans="1:19" x14ac:dyDescent="0.2">
      <c r="A11" t="s">
        <v>0</v>
      </c>
      <c r="B11" t="s">
        <v>2</v>
      </c>
      <c r="C11" t="s">
        <v>25</v>
      </c>
      <c r="D11" t="s">
        <v>9</v>
      </c>
      <c r="E11" t="s">
        <v>7</v>
      </c>
      <c r="F11" t="s">
        <v>8</v>
      </c>
      <c r="G11" t="s">
        <v>12</v>
      </c>
      <c r="H11" t="s">
        <v>22</v>
      </c>
      <c r="I11" t="s">
        <v>19</v>
      </c>
      <c r="J11" t="s">
        <v>23</v>
      </c>
      <c r="K11" t="s">
        <v>6</v>
      </c>
      <c r="L11" t="s">
        <v>10</v>
      </c>
      <c r="M11" t="s">
        <v>4</v>
      </c>
      <c r="N11" t="s">
        <v>3</v>
      </c>
      <c r="O11" t="s">
        <v>5</v>
      </c>
      <c r="P11" t="s">
        <v>67</v>
      </c>
      <c r="Q11" t="s">
        <v>1</v>
      </c>
      <c r="R11" t="s">
        <v>11</v>
      </c>
    </row>
    <row r="12" spans="1:19" s="5" customFormat="1" x14ac:dyDescent="0.2">
      <c r="A12" s="5">
        <v>50</v>
      </c>
      <c r="B12" s="5" t="s">
        <v>28</v>
      </c>
      <c r="C12" s="5" t="s">
        <v>26</v>
      </c>
      <c r="D12" s="13" t="s">
        <v>18</v>
      </c>
      <c r="E12" s="5" t="s">
        <v>47</v>
      </c>
      <c r="G12" s="13" t="s">
        <v>20</v>
      </c>
      <c r="H12" s="5">
        <v>2.5000000000000001E-2</v>
      </c>
      <c r="I12" s="11" t="s">
        <v>21</v>
      </c>
      <c r="J12" s="11" t="s">
        <v>24</v>
      </c>
      <c r="K12" s="6">
        <v>0.41736111111111113</v>
      </c>
      <c r="L12" s="13" t="s">
        <v>13</v>
      </c>
      <c r="M12" s="5">
        <v>100</v>
      </c>
      <c r="N12" s="5">
        <v>1</v>
      </c>
      <c r="O12" s="5">
        <f>M12*N12</f>
        <v>100</v>
      </c>
      <c r="Q12" s="5">
        <v>20</v>
      </c>
      <c r="R12" s="7" t="s">
        <v>17</v>
      </c>
      <c r="S12" s="7"/>
    </row>
    <row r="13" spans="1:19" s="8" customFormat="1" x14ac:dyDescent="0.2">
      <c r="A13" s="8">
        <v>50</v>
      </c>
      <c r="B13" s="8" t="s">
        <v>29</v>
      </c>
      <c r="C13" s="8" t="s">
        <v>26</v>
      </c>
      <c r="D13" s="14" t="s">
        <v>18</v>
      </c>
      <c r="E13" s="8" t="s">
        <v>47</v>
      </c>
      <c r="G13" s="14" t="s">
        <v>20</v>
      </c>
      <c r="H13" s="8">
        <v>2.5000000000000001E-2</v>
      </c>
      <c r="I13" s="12" t="s">
        <v>21</v>
      </c>
      <c r="J13" s="12" t="s">
        <v>24</v>
      </c>
      <c r="K13" s="9">
        <v>0.41736111111111113</v>
      </c>
      <c r="L13" s="14" t="s">
        <v>13</v>
      </c>
      <c r="M13" s="8">
        <v>500</v>
      </c>
      <c r="N13" s="8">
        <v>1</v>
      </c>
      <c r="O13" s="8">
        <f>M13*N13</f>
        <v>500</v>
      </c>
      <c r="Q13" s="8">
        <v>20</v>
      </c>
      <c r="R13" s="10" t="s">
        <v>33</v>
      </c>
      <c r="S13" s="10"/>
    </row>
    <row r="14" spans="1:19" s="5" customFormat="1" x14ac:dyDescent="0.2">
      <c r="A14" s="5">
        <v>50</v>
      </c>
      <c r="B14" s="5" t="s">
        <v>29</v>
      </c>
      <c r="C14" s="5" t="s">
        <v>27</v>
      </c>
      <c r="D14" s="13" t="s">
        <v>18</v>
      </c>
      <c r="E14" s="5" t="s">
        <v>47</v>
      </c>
      <c r="G14" s="13" t="s">
        <v>20</v>
      </c>
      <c r="H14" s="5">
        <v>2.5000000000000001E-2</v>
      </c>
      <c r="I14" s="11" t="s">
        <v>21</v>
      </c>
      <c r="J14" s="11" t="s">
        <v>24</v>
      </c>
      <c r="K14" s="6">
        <v>0.41736111111111113</v>
      </c>
      <c r="L14" s="13" t="s">
        <v>13</v>
      </c>
      <c r="M14" s="5">
        <v>500</v>
      </c>
      <c r="N14" s="5">
        <v>1</v>
      </c>
      <c r="O14" s="5">
        <f>M14*N14</f>
        <v>500</v>
      </c>
      <c r="Q14" s="5">
        <v>20</v>
      </c>
      <c r="R14" s="7" t="s">
        <v>34</v>
      </c>
      <c r="S14" s="7"/>
    </row>
    <row r="15" spans="1:19" x14ac:dyDescent="0.2">
      <c r="R15" s="1"/>
      <c r="S15" s="1"/>
    </row>
    <row r="16" spans="1:19" x14ac:dyDescent="0.2">
      <c r="R16" s="1"/>
      <c r="S16" s="1"/>
    </row>
    <row r="17" spans="1:19" x14ac:dyDescent="0.2">
      <c r="A17" t="s">
        <v>0</v>
      </c>
      <c r="B17" t="s">
        <v>2</v>
      </c>
      <c r="C17" t="s">
        <v>25</v>
      </c>
      <c r="D17" t="s">
        <v>9</v>
      </c>
      <c r="E17" t="s">
        <v>7</v>
      </c>
      <c r="F17" t="s">
        <v>8</v>
      </c>
      <c r="G17" t="s">
        <v>12</v>
      </c>
      <c r="H17" t="s">
        <v>22</v>
      </c>
      <c r="I17" t="s">
        <v>19</v>
      </c>
      <c r="J17" t="s">
        <v>23</v>
      </c>
      <c r="K17" t="s">
        <v>6</v>
      </c>
      <c r="L17" t="s">
        <v>10</v>
      </c>
      <c r="M17" t="s">
        <v>4</v>
      </c>
      <c r="N17" t="s">
        <v>3</v>
      </c>
      <c r="O17" t="s">
        <v>5</v>
      </c>
      <c r="P17" t="s">
        <v>67</v>
      </c>
      <c r="Q17" t="s">
        <v>1</v>
      </c>
      <c r="R17" t="s">
        <v>11</v>
      </c>
    </row>
    <row r="18" spans="1:19" s="5" customFormat="1" x14ac:dyDescent="0.2">
      <c r="A18" s="5">
        <v>100</v>
      </c>
      <c r="B18" s="5" t="s">
        <v>30</v>
      </c>
      <c r="C18" s="5" t="s">
        <v>26</v>
      </c>
      <c r="D18" s="13" t="s">
        <v>18</v>
      </c>
      <c r="E18" s="5" t="s">
        <v>47</v>
      </c>
      <c r="G18" s="13" t="s">
        <v>20</v>
      </c>
      <c r="H18" s="5">
        <v>2.5000000000000001E-2</v>
      </c>
      <c r="I18" s="11" t="s">
        <v>21</v>
      </c>
      <c r="J18" s="11" t="s">
        <v>24</v>
      </c>
      <c r="K18" s="6">
        <v>0.41736111111111113</v>
      </c>
      <c r="L18" s="13" t="s">
        <v>13</v>
      </c>
      <c r="M18" s="5">
        <v>2500</v>
      </c>
      <c r="N18" s="5">
        <v>1</v>
      </c>
      <c r="O18" s="5">
        <f>M18*N18</f>
        <v>2500</v>
      </c>
      <c r="Q18" s="5">
        <v>20</v>
      </c>
      <c r="R18" s="7" t="s">
        <v>31</v>
      </c>
      <c r="S18" s="7"/>
    </row>
    <row r="19" spans="1:19" s="23" customFormat="1" x14ac:dyDescent="0.2">
      <c r="D19" s="24"/>
      <c r="G19" s="24"/>
      <c r="I19" s="25"/>
      <c r="J19" s="25"/>
      <c r="K19" s="26"/>
      <c r="L19" s="24"/>
      <c r="R19" s="1"/>
      <c r="S19" s="1"/>
    </row>
    <row r="20" spans="1:19" x14ac:dyDescent="0.2">
      <c r="R20" s="1"/>
      <c r="S20" s="1"/>
    </row>
    <row r="21" spans="1:19" x14ac:dyDescent="0.2">
      <c r="A21" t="s">
        <v>0</v>
      </c>
      <c r="B21" t="s">
        <v>2</v>
      </c>
      <c r="C21" t="s">
        <v>25</v>
      </c>
      <c r="D21" t="s">
        <v>9</v>
      </c>
      <c r="E21" t="s">
        <v>7</v>
      </c>
      <c r="F21" t="s">
        <v>8</v>
      </c>
      <c r="G21" t="s">
        <v>12</v>
      </c>
      <c r="H21" t="s">
        <v>22</v>
      </c>
      <c r="I21" t="s">
        <v>19</v>
      </c>
      <c r="J21" t="s">
        <v>23</v>
      </c>
      <c r="K21" t="s">
        <v>6</v>
      </c>
      <c r="L21" t="s">
        <v>10</v>
      </c>
      <c r="M21" t="s">
        <v>4</v>
      </c>
      <c r="N21" t="s">
        <v>3</v>
      </c>
      <c r="O21" t="s">
        <v>5</v>
      </c>
      <c r="P21" t="s">
        <v>67</v>
      </c>
      <c r="Q21" t="s">
        <v>1</v>
      </c>
      <c r="R21" t="s">
        <v>11</v>
      </c>
    </row>
    <row r="22" spans="1:19" s="5" customFormat="1" x14ac:dyDescent="0.2">
      <c r="A22" s="5">
        <v>500</v>
      </c>
      <c r="B22" s="15" t="s">
        <v>52</v>
      </c>
      <c r="C22" s="5" t="s">
        <v>26</v>
      </c>
      <c r="D22" s="13" t="s">
        <v>18</v>
      </c>
      <c r="E22" s="5" t="s">
        <v>47</v>
      </c>
      <c r="G22" s="13" t="s">
        <v>20</v>
      </c>
      <c r="H22" s="5">
        <v>2.5000000000000001E-2</v>
      </c>
      <c r="I22" s="11" t="s">
        <v>21</v>
      </c>
      <c r="J22" s="11" t="s">
        <v>24</v>
      </c>
      <c r="K22" s="6">
        <v>0.41736111111111113</v>
      </c>
      <c r="L22" s="13" t="s">
        <v>13</v>
      </c>
      <c r="M22" s="5">
        <v>10000</v>
      </c>
      <c r="N22" s="5">
        <v>1</v>
      </c>
      <c r="O22" s="5">
        <f>M22*N22</f>
        <v>10000</v>
      </c>
      <c r="Q22" s="5">
        <v>20</v>
      </c>
      <c r="R22" s="7" t="s">
        <v>36</v>
      </c>
      <c r="S22" s="7"/>
    </row>
    <row r="23" spans="1:19" s="8" customFormat="1" x14ac:dyDescent="0.2">
      <c r="A23" s="8">
        <v>500</v>
      </c>
      <c r="B23" s="21" t="s">
        <v>52</v>
      </c>
      <c r="C23" s="8" t="s">
        <v>37</v>
      </c>
      <c r="D23" s="14" t="s">
        <v>18</v>
      </c>
      <c r="E23" s="8" t="s">
        <v>47</v>
      </c>
      <c r="G23" s="14" t="s">
        <v>20</v>
      </c>
      <c r="H23" s="8">
        <v>2.5000000000000001E-2</v>
      </c>
      <c r="I23" s="12" t="s">
        <v>21</v>
      </c>
      <c r="J23" s="12" t="s">
        <v>24</v>
      </c>
      <c r="K23" s="9">
        <v>0.41736111111111113</v>
      </c>
      <c r="L23" s="14" t="s">
        <v>13</v>
      </c>
      <c r="M23" s="8">
        <v>10000</v>
      </c>
      <c r="N23" s="8">
        <v>1</v>
      </c>
      <c r="O23" s="8">
        <f>M23*N23</f>
        <v>10000</v>
      </c>
      <c r="Q23" s="8">
        <v>20</v>
      </c>
      <c r="R23" s="10" t="s">
        <v>40</v>
      </c>
      <c r="S23" s="10"/>
    </row>
    <row r="24" spans="1:19" s="5" customFormat="1" x14ac:dyDescent="0.2">
      <c r="A24" s="5">
        <v>500</v>
      </c>
      <c r="B24" s="15" t="s">
        <v>52</v>
      </c>
      <c r="C24" s="5" t="s">
        <v>38</v>
      </c>
      <c r="D24" s="13" t="s">
        <v>18</v>
      </c>
      <c r="E24" s="5" t="s">
        <v>47</v>
      </c>
      <c r="G24" s="13" t="s">
        <v>20</v>
      </c>
      <c r="H24" s="5">
        <v>2.5000000000000001E-2</v>
      </c>
      <c r="I24" s="11" t="s">
        <v>21</v>
      </c>
      <c r="J24" s="11" t="s">
        <v>24</v>
      </c>
      <c r="K24" s="6">
        <v>0.41736111111111113</v>
      </c>
      <c r="L24" s="13" t="s">
        <v>13</v>
      </c>
      <c r="M24" s="5">
        <v>10000</v>
      </c>
      <c r="N24" s="5">
        <v>1</v>
      </c>
      <c r="O24" s="5">
        <f>M24*N24</f>
        <v>10000</v>
      </c>
      <c r="Q24" s="5">
        <v>20</v>
      </c>
      <c r="R24" s="7" t="s">
        <v>41</v>
      </c>
      <c r="S24" s="7"/>
    </row>
    <row r="25" spans="1:19" s="8" customFormat="1" x14ac:dyDescent="0.2">
      <c r="A25" s="8">
        <v>500</v>
      </c>
      <c r="B25" s="21" t="s">
        <v>52</v>
      </c>
      <c r="C25" s="8" t="s">
        <v>39</v>
      </c>
      <c r="D25" s="14" t="s">
        <v>18</v>
      </c>
      <c r="E25" s="8" t="s">
        <v>47</v>
      </c>
      <c r="G25" s="14" t="s">
        <v>20</v>
      </c>
      <c r="H25" s="8">
        <v>2.5000000000000001E-2</v>
      </c>
      <c r="I25" s="12" t="s">
        <v>21</v>
      </c>
      <c r="J25" s="12" t="s">
        <v>24</v>
      </c>
      <c r="K25" s="9">
        <v>0.41736111111111113</v>
      </c>
      <c r="L25" s="14" t="s">
        <v>13</v>
      </c>
      <c r="M25" s="8">
        <v>10000</v>
      </c>
      <c r="N25" s="8">
        <v>1</v>
      </c>
      <c r="O25" s="8">
        <f>M25*N25</f>
        <v>10000</v>
      </c>
      <c r="Q25" s="8">
        <v>20</v>
      </c>
      <c r="R25" s="10" t="s">
        <v>42</v>
      </c>
      <c r="S25" s="10"/>
    </row>
    <row r="26" spans="1:19" x14ac:dyDescent="0.2">
      <c r="R26" s="1"/>
      <c r="S26" s="1"/>
    </row>
    <row r="27" spans="1:19" x14ac:dyDescent="0.2">
      <c r="R27" s="1"/>
      <c r="S27" s="1"/>
    </row>
    <row r="28" spans="1:19" x14ac:dyDescent="0.2">
      <c r="A28" t="s">
        <v>0</v>
      </c>
      <c r="B28" t="s">
        <v>2</v>
      </c>
      <c r="C28" t="s">
        <v>25</v>
      </c>
      <c r="D28" t="s">
        <v>9</v>
      </c>
      <c r="E28" t="s">
        <v>7</v>
      </c>
      <c r="F28" t="s">
        <v>8</v>
      </c>
      <c r="G28" t="s">
        <v>12</v>
      </c>
      <c r="H28" t="s">
        <v>22</v>
      </c>
      <c r="I28" t="s">
        <v>19</v>
      </c>
      <c r="J28" t="s">
        <v>23</v>
      </c>
      <c r="K28" t="s">
        <v>6</v>
      </c>
      <c r="L28" t="s">
        <v>10</v>
      </c>
      <c r="M28" t="s">
        <v>4</v>
      </c>
      <c r="N28" t="s">
        <v>3</v>
      </c>
      <c r="O28" t="s">
        <v>5</v>
      </c>
      <c r="P28" t="s">
        <v>67</v>
      </c>
      <c r="Q28" t="s">
        <v>1</v>
      </c>
      <c r="R28" t="s">
        <v>11</v>
      </c>
    </row>
    <row r="29" spans="1:19" s="5" customFormat="1" x14ac:dyDescent="0.2">
      <c r="A29" s="5">
        <v>1000</v>
      </c>
      <c r="B29" s="5" t="s">
        <v>53</v>
      </c>
      <c r="C29" s="5" t="s">
        <v>39</v>
      </c>
      <c r="D29" s="13" t="s">
        <v>18</v>
      </c>
      <c r="E29" s="5" t="s">
        <v>47</v>
      </c>
      <c r="G29" s="13" t="s">
        <v>20</v>
      </c>
      <c r="H29" s="5">
        <v>2.5000000000000001E-2</v>
      </c>
      <c r="I29" s="11" t="s">
        <v>21</v>
      </c>
      <c r="J29" s="11" t="s">
        <v>24</v>
      </c>
      <c r="K29" s="6">
        <v>0.41736111111111113</v>
      </c>
      <c r="L29" s="13" t="s">
        <v>13</v>
      </c>
      <c r="M29" s="5">
        <v>100000</v>
      </c>
      <c r="N29" s="5">
        <v>1</v>
      </c>
      <c r="O29" s="5">
        <f>M29*N29</f>
        <v>100000</v>
      </c>
      <c r="Q29" s="5">
        <v>20</v>
      </c>
      <c r="R29" s="7" t="s">
        <v>43</v>
      </c>
      <c r="S29" s="7"/>
    </row>
    <row r="30" spans="1:19" s="8" customFormat="1" x14ac:dyDescent="0.2">
      <c r="A30" s="8">
        <v>1000</v>
      </c>
      <c r="B30" s="8" t="s">
        <v>54</v>
      </c>
      <c r="C30" s="8" t="s">
        <v>39</v>
      </c>
      <c r="D30" s="14" t="s">
        <v>18</v>
      </c>
      <c r="E30" s="8" t="s">
        <v>47</v>
      </c>
      <c r="G30" s="14" t="s">
        <v>20</v>
      </c>
      <c r="H30" s="8">
        <v>2.5000000000000001E-2</v>
      </c>
      <c r="I30" s="12" t="s">
        <v>21</v>
      </c>
      <c r="J30" s="12" t="s">
        <v>24</v>
      </c>
      <c r="K30" s="9">
        <v>0.41736111111111113</v>
      </c>
      <c r="L30" s="14" t="s">
        <v>13</v>
      </c>
      <c r="M30" s="8">
        <v>100000</v>
      </c>
      <c r="N30" s="8">
        <v>1</v>
      </c>
      <c r="O30" s="8">
        <f>M30*N30</f>
        <v>100000</v>
      </c>
      <c r="Q30" s="8">
        <v>20</v>
      </c>
      <c r="R30" s="10" t="s">
        <v>44</v>
      </c>
      <c r="S30" s="10"/>
    </row>
    <row r="33" spans="1:19" x14ac:dyDescent="0.2">
      <c r="A33" s="22" t="s">
        <v>59</v>
      </c>
      <c r="R33" s="1"/>
      <c r="S33" s="1"/>
    </row>
    <row r="34" spans="1:19" x14ac:dyDescent="0.2">
      <c r="A34" t="s">
        <v>0</v>
      </c>
      <c r="B34" t="s">
        <v>2</v>
      </c>
      <c r="C34" t="s">
        <v>25</v>
      </c>
      <c r="D34" t="s">
        <v>9</v>
      </c>
      <c r="E34" t="s">
        <v>7</v>
      </c>
      <c r="F34" t="s">
        <v>8</v>
      </c>
      <c r="G34" t="s">
        <v>12</v>
      </c>
      <c r="H34" t="s">
        <v>22</v>
      </c>
      <c r="I34" t="s">
        <v>19</v>
      </c>
      <c r="J34" t="s">
        <v>23</v>
      </c>
      <c r="K34" t="s">
        <v>6</v>
      </c>
      <c r="L34" t="s">
        <v>10</v>
      </c>
      <c r="M34" t="s">
        <v>4</v>
      </c>
      <c r="N34" t="s">
        <v>3</v>
      </c>
      <c r="O34" t="s">
        <v>5</v>
      </c>
      <c r="P34" t="s">
        <v>67</v>
      </c>
      <c r="Q34" t="s">
        <v>1</v>
      </c>
      <c r="R34" t="s">
        <v>11</v>
      </c>
    </row>
    <row r="35" spans="1:19" s="16" customFormat="1" x14ac:dyDescent="0.2">
      <c r="A35" s="16">
        <v>168</v>
      </c>
      <c r="B35" s="16" t="s">
        <v>60</v>
      </c>
      <c r="C35" s="16" t="s">
        <v>26</v>
      </c>
      <c r="D35" s="17" t="s">
        <v>18</v>
      </c>
      <c r="E35" s="16" t="s">
        <v>47</v>
      </c>
      <c r="G35" s="17" t="s">
        <v>20</v>
      </c>
      <c r="H35" s="16">
        <v>2.5000000000000001E-2</v>
      </c>
      <c r="I35" s="18" t="s">
        <v>21</v>
      </c>
      <c r="J35" s="18" t="s">
        <v>24</v>
      </c>
      <c r="K35" s="19">
        <v>0.41736111111111113</v>
      </c>
      <c r="L35" s="17" t="s">
        <v>13</v>
      </c>
      <c r="M35" s="16">
        <v>2500</v>
      </c>
      <c r="N35" s="16">
        <v>1</v>
      </c>
      <c r="O35" s="16">
        <f>M35*N35</f>
        <v>2500</v>
      </c>
      <c r="Q35" s="16">
        <v>20</v>
      </c>
      <c r="R35" s="20" t="s">
        <v>51</v>
      </c>
      <c r="S35" s="20"/>
    </row>
    <row r="37" spans="1:19" x14ac:dyDescent="0.2">
      <c r="R37" s="1"/>
      <c r="S37" s="1"/>
    </row>
    <row r="38" spans="1:19" x14ac:dyDescent="0.2">
      <c r="A38" s="22" t="s">
        <v>61</v>
      </c>
      <c r="R38" s="1"/>
      <c r="S38" s="1"/>
    </row>
    <row r="39" spans="1:19" x14ac:dyDescent="0.2">
      <c r="A39" t="s">
        <v>0</v>
      </c>
      <c r="B39" t="s">
        <v>2</v>
      </c>
      <c r="C39" t="s">
        <v>25</v>
      </c>
      <c r="D39" t="s">
        <v>9</v>
      </c>
      <c r="E39" t="s">
        <v>7</v>
      </c>
      <c r="F39" t="s">
        <v>8</v>
      </c>
      <c r="G39" t="s">
        <v>12</v>
      </c>
      <c r="H39" t="s">
        <v>22</v>
      </c>
      <c r="I39" t="s">
        <v>19</v>
      </c>
      <c r="J39" t="s">
        <v>23</v>
      </c>
      <c r="K39" t="s">
        <v>6</v>
      </c>
      <c r="L39" t="s">
        <v>10</v>
      </c>
      <c r="M39" t="s">
        <v>4</v>
      </c>
      <c r="N39" t="s">
        <v>3</v>
      </c>
      <c r="O39" t="s">
        <v>5</v>
      </c>
      <c r="P39" t="s">
        <v>67</v>
      </c>
      <c r="Q39" t="s">
        <v>1</v>
      </c>
      <c r="R39" t="s">
        <v>11</v>
      </c>
    </row>
    <row r="40" spans="1:19" s="16" customFormat="1" x14ac:dyDescent="0.2">
      <c r="A40" s="16">
        <v>330</v>
      </c>
      <c r="B40" s="16" t="s">
        <v>62</v>
      </c>
      <c r="C40" s="16" t="s">
        <v>63</v>
      </c>
      <c r="D40" s="16" t="s">
        <v>18</v>
      </c>
      <c r="G40" s="17" t="s">
        <v>20</v>
      </c>
      <c r="H40" s="16">
        <v>2.5000000000000001E-2</v>
      </c>
      <c r="I40" s="18" t="s">
        <v>21</v>
      </c>
      <c r="J40" s="18" t="s">
        <v>24</v>
      </c>
      <c r="K40" s="19">
        <v>0.41736111111111113</v>
      </c>
      <c r="L40" s="17" t="s">
        <v>13</v>
      </c>
      <c r="M40" s="16">
        <v>35000</v>
      </c>
      <c r="N40" s="16">
        <v>3</v>
      </c>
      <c r="O40" s="16">
        <f>M40*N40</f>
        <v>105000</v>
      </c>
      <c r="Q40" s="16">
        <v>15</v>
      </c>
      <c r="R40" s="20" t="s">
        <v>64</v>
      </c>
    </row>
    <row r="41" spans="1:19" s="27" customFormat="1" x14ac:dyDescent="0.2">
      <c r="A41" s="27">
        <v>330</v>
      </c>
      <c r="B41" s="27" t="s">
        <v>62</v>
      </c>
      <c r="C41" s="27" t="s">
        <v>39</v>
      </c>
      <c r="D41" s="27" t="s">
        <v>18</v>
      </c>
      <c r="G41" s="28" t="s">
        <v>20</v>
      </c>
      <c r="H41" s="27">
        <v>2.5000000000000001E-2</v>
      </c>
      <c r="I41" s="29" t="s">
        <v>21</v>
      </c>
      <c r="J41" s="29" t="s">
        <v>24</v>
      </c>
      <c r="K41" s="30">
        <v>0.41736111111111113</v>
      </c>
      <c r="L41" s="28" t="s">
        <v>13</v>
      </c>
      <c r="M41" s="27">
        <v>35000</v>
      </c>
      <c r="N41" s="27">
        <v>3</v>
      </c>
      <c r="O41" s="27">
        <f>M41*N41</f>
        <v>105000</v>
      </c>
      <c r="Q41" s="27">
        <v>15</v>
      </c>
      <c r="R41" s="31" t="s">
        <v>65</v>
      </c>
    </row>
    <row r="42" spans="1:19" s="16" customFormat="1" x14ac:dyDescent="0.2">
      <c r="A42" s="16">
        <v>330</v>
      </c>
      <c r="B42" s="16" t="s">
        <v>66</v>
      </c>
      <c r="C42" s="16" t="s">
        <v>63</v>
      </c>
      <c r="D42" s="16" t="s">
        <v>18</v>
      </c>
      <c r="G42" s="17" t="s">
        <v>20</v>
      </c>
      <c r="H42" s="16">
        <v>2.5000000000000001E-2</v>
      </c>
      <c r="I42" s="18" t="s">
        <v>21</v>
      </c>
      <c r="J42" s="18" t="s">
        <v>24</v>
      </c>
      <c r="K42" s="19">
        <v>0.41736111111111113</v>
      </c>
      <c r="L42" s="17" t="s">
        <v>13</v>
      </c>
      <c r="M42" s="16">
        <v>10000</v>
      </c>
      <c r="N42" s="16">
        <v>1</v>
      </c>
      <c r="O42" s="16">
        <f>M42*N42</f>
        <v>10000</v>
      </c>
      <c r="P42" s="16" t="s">
        <v>68</v>
      </c>
      <c r="Q42" s="16">
        <v>10</v>
      </c>
      <c r="R42" s="20" t="s">
        <v>69</v>
      </c>
    </row>
    <row r="43" spans="1:19" s="27" customFormat="1" x14ac:dyDescent="0.2">
      <c r="A43" s="27">
        <v>330</v>
      </c>
      <c r="B43" s="27" t="s">
        <v>66</v>
      </c>
      <c r="C43" s="27" t="s">
        <v>39</v>
      </c>
      <c r="D43" s="27" t="s">
        <v>18</v>
      </c>
      <c r="G43" s="28" t="s">
        <v>20</v>
      </c>
      <c r="H43" s="27">
        <v>2.5000000000000001E-2</v>
      </c>
      <c r="I43" s="29" t="s">
        <v>21</v>
      </c>
      <c r="J43" s="29" t="s">
        <v>24</v>
      </c>
      <c r="K43" s="30">
        <v>0.41736111111111113</v>
      </c>
      <c r="L43" s="28" t="s">
        <v>13</v>
      </c>
      <c r="M43" s="27">
        <v>10000</v>
      </c>
      <c r="N43" s="27">
        <v>1</v>
      </c>
      <c r="O43" s="27">
        <f>M43*N43</f>
        <v>10000</v>
      </c>
      <c r="P43" s="27" t="s">
        <v>68</v>
      </c>
      <c r="Q43" s="27">
        <v>10</v>
      </c>
      <c r="R43" s="31" t="s">
        <v>70</v>
      </c>
    </row>
    <row r="44" spans="1:19" s="16" customFormat="1" x14ac:dyDescent="0.2">
      <c r="A44" s="16">
        <v>330</v>
      </c>
      <c r="B44" s="16" t="s">
        <v>71</v>
      </c>
      <c r="C44" s="16" t="s">
        <v>63</v>
      </c>
      <c r="D44" s="16" t="s">
        <v>18</v>
      </c>
      <c r="G44" s="17" t="s">
        <v>20</v>
      </c>
      <c r="H44" s="16">
        <v>2.5000000000000001E-2</v>
      </c>
      <c r="I44" s="18" t="s">
        <v>21</v>
      </c>
      <c r="J44" s="18" t="s">
        <v>24</v>
      </c>
      <c r="K44" s="19">
        <v>0.41736111111111113</v>
      </c>
      <c r="L44" s="17"/>
      <c r="R44" s="20" t="s">
        <v>72</v>
      </c>
    </row>
    <row r="45" spans="1:19" x14ac:dyDescent="0.2">
      <c r="R45" s="1"/>
      <c r="S45" s="1"/>
    </row>
    <row r="46" spans="1:19" x14ac:dyDescent="0.2">
      <c r="R46" s="1"/>
      <c r="S46" s="1"/>
    </row>
    <row r="47" spans="1:19" x14ac:dyDescent="0.2">
      <c r="R47" s="1"/>
      <c r="S47" s="1"/>
    </row>
    <row r="48" spans="1:19" x14ac:dyDescent="0.2">
      <c r="R48" s="1"/>
      <c r="S48" s="1"/>
    </row>
    <row r="49" spans="17:19" x14ac:dyDescent="0.2">
      <c r="R49" s="1"/>
      <c r="S49" s="1"/>
    </row>
    <row r="50" spans="17:19" x14ac:dyDescent="0.2">
      <c r="R50" s="1"/>
      <c r="S50" s="1"/>
    </row>
    <row r="51" spans="17:19" x14ac:dyDescent="0.2">
      <c r="R51" s="1"/>
      <c r="S51" s="1"/>
    </row>
    <row r="52" spans="17:19" x14ac:dyDescent="0.2">
      <c r="R52" s="1"/>
      <c r="S52" s="1"/>
    </row>
    <row r="53" spans="17:19" x14ac:dyDescent="0.2">
      <c r="Q53" s="2"/>
      <c r="R53" s="1"/>
      <c r="S53" s="1"/>
    </row>
    <row r="54" spans="17:19" x14ac:dyDescent="0.2">
      <c r="R54" s="1"/>
      <c r="S54" s="1"/>
    </row>
    <row r="57" spans="17:19" x14ac:dyDescent="0.2">
      <c r="R57" s="1"/>
      <c r="S57" s="1"/>
    </row>
    <row r="58" spans="17:19" x14ac:dyDescent="0.2">
      <c r="R58" s="1"/>
      <c r="S58" s="1"/>
    </row>
    <row r="59" spans="17:19" x14ac:dyDescent="0.2">
      <c r="R59" s="1"/>
      <c r="S59" s="1"/>
    </row>
    <row r="60" spans="17:19" x14ac:dyDescent="0.2">
      <c r="R60" s="1"/>
      <c r="S60" s="1"/>
    </row>
    <row r="61" spans="17:19" x14ac:dyDescent="0.2">
      <c r="R61" s="1"/>
      <c r="S61" s="1"/>
    </row>
    <row r="62" spans="17:19" x14ac:dyDescent="0.2">
      <c r="R62" s="1"/>
      <c r="S62" s="1"/>
    </row>
    <row r="63" spans="17:19" x14ac:dyDescent="0.2">
      <c r="R63" s="1"/>
      <c r="S63" s="1"/>
    </row>
    <row r="64" spans="17:19" x14ac:dyDescent="0.2">
      <c r="R64" s="1"/>
      <c r="S64" s="1"/>
    </row>
    <row r="65" spans="18:19" x14ac:dyDescent="0.2">
      <c r="R65" s="1"/>
      <c r="S65" s="1"/>
    </row>
    <row r="66" spans="18:19" x14ac:dyDescent="0.2">
      <c r="R66" s="1"/>
      <c r="S66" s="1"/>
    </row>
    <row r="67" spans="18:19" x14ac:dyDescent="0.2">
      <c r="R67" s="1"/>
      <c r="S67" s="1"/>
    </row>
    <row r="68" spans="18:19" x14ac:dyDescent="0.2">
      <c r="R68" s="1"/>
      <c r="S68" s="1"/>
    </row>
    <row r="71" spans="18:19" x14ac:dyDescent="0.2">
      <c r="R71" s="1"/>
      <c r="S71" s="1"/>
    </row>
    <row r="72" spans="18:19" x14ac:dyDescent="0.2">
      <c r="R72" s="1"/>
      <c r="S72" s="1"/>
    </row>
    <row r="73" spans="18:19" x14ac:dyDescent="0.2">
      <c r="R73" s="1"/>
      <c r="S73" s="1"/>
    </row>
    <row r="74" spans="18:19" x14ac:dyDescent="0.2">
      <c r="R74" s="1"/>
      <c r="S74" s="1"/>
    </row>
    <row r="75" spans="18:19" x14ac:dyDescent="0.2">
      <c r="R75" s="1"/>
      <c r="S75" s="1"/>
    </row>
    <row r="76" spans="18:19" x14ac:dyDescent="0.2">
      <c r="R76" s="1"/>
      <c r="S76" s="1"/>
    </row>
    <row r="77" spans="18:19" x14ac:dyDescent="0.2">
      <c r="R77" s="1"/>
      <c r="S77" s="1"/>
    </row>
    <row r="78" spans="18:19" x14ac:dyDescent="0.2">
      <c r="R78" s="1"/>
      <c r="S78" s="1"/>
    </row>
    <row r="79" spans="18:19" x14ac:dyDescent="0.2">
      <c r="R79" s="1"/>
      <c r="S79" s="1"/>
    </row>
    <row r="80" spans="18:19" x14ac:dyDescent="0.2">
      <c r="R80" s="1"/>
      <c r="S80" s="1"/>
    </row>
    <row r="81" spans="18:19" x14ac:dyDescent="0.2">
      <c r="R81" s="1"/>
      <c r="S81" s="1"/>
    </row>
    <row r="82" spans="18:19" x14ac:dyDescent="0.2">
      <c r="R82" s="1"/>
      <c r="S82" s="1"/>
    </row>
    <row r="85" spans="18:19" x14ac:dyDescent="0.2">
      <c r="R85" s="1"/>
      <c r="S85" s="1"/>
    </row>
    <row r="86" spans="18:19" x14ac:dyDescent="0.2">
      <c r="R86" s="1"/>
      <c r="S86" s="1"/>
    </row>
    <row r="87" spans="18:19" x14ac:dyDescent="0.2">
      <c r="R87" s="1"/>
      <c r="S87" s="1"/>
    </row>
    <row r="88" spans="18:19" x14ac:dyDescent="0.2">
      <c r="R88" s="1"/>
      <c r="S88" s="1"/>
    </row>
    <row r="89" spans="18:19" x14ac:dyDescent="0.2">
      <c r="R89" s="1"/>
      <c r="S89" s="1"/>
    </row>
    <row r="90" spans="18:19" x14ac:dyDescent="0.2">
      <c r="R90" s="1"/>
      <c r="S90" s="1"/>
    </row>
    <row r="91" spans="18:19" x14ac:dyDescent="0.2">
      <c r="R91" s="1"/>
      <c r="S91" s="1"/>
    </row>
    <row r="92" spans="18:19" x14ac:dyDescent="0.2">
      <c r="R92" s="1"/>
      <c r="S92" s="1"/>
    </row>
    <row r="93" spans="18:19" x14ac:dyDescent="0.2">
      <c r="R93" s="1"/>
      <c r="S93" s="1"/>
    </row>
    <row r="94" spans="18:19" x14ac:dyDescent="0.2">
      <c r="R94" s="1"/>
      <c r="S94" s="1"/>
    </row>
    <row r="95" spans="18:19" x14ac:dyDescent="0.2">
      <c r="R95" s="1"/>
      <c r="S95" s="1"/>
    </row>
    <row r="96" spans="18:19" x14ac:dyDescent="0.2">
      <c r="R96" s="1"/>
      <c r="S96" s="1"/>
    </row>
    <row r="97" spans="18:19" x14ac:dyDescent="0.2">
      <c r="R97" s="1"/>
      <c r="S97" s="1"/>
    </row>
    <row r="98" spans="18:19" x14ac:dyDescent="0.2">
      <c r="R98" s="1"/>
      <c r="S98" s="1"/>
    </row>
    <row r="99" spans="18:19" x14ac:dyDescent="0.2">
      <c r="R99" s="1"/>
      <c r="S99" s="1"/>
    </row>
    <row r="102" spans="18:19" x14ac:dyDescent="0.2">
      <c r="R102" s="1"/>
      <c r="S102" s="1"/>
    </row>
    <row r="103" spans="18:19" x14ac:dyDescent="0.2">
      <c r="R103" s="1"/>
      <c r="S103" s="1"/>
    </row>
    <row r="104" spans="18:19" x14ac:dyDescent="0.2">
      <c r="R104" s="1"/>
      <c r="S104" s="1"/>
    </row>
    <row r="105" spans="18:19" x14ac:dyDescent="0.2">
      <c r="R105" s="1"/>
      <c r="S105" s="1"/>
    </row>
    <row r="106" spans="18:19" x14ac:dyDescent="0.2">
      <c r="R106" s="1"/>
      <c r="S106" s="1"/>
    </row>
    <row r="107" spans="18:19" x14ac:dyDescent="0.2">
      <c r="R107" s="1"/>
      <c r="S107" s="1"/>
    </row>
    <row r="110" spans="18:19" x14ac:dyDescent="0.2">
      <c r="R110" s="1"/>
      <c r="S110" s="1"/>
    </row>
    <row r="111" spans="18:19" x14ac:dyDescent="0.2">
      <c r="R111" s="1"/>
      <c r="S111" s="1"/>
    </row>
    <row r="112" spans="18:19" x14ac:dyDescent="0.2">
      <c r="R112" s="1"/>
      <c r="S112" s="1"/>
    </row>
    <row r="113" spans="18:19" x14ac:dyDescent="0.2">
      <c r="R113" s="1"/>
      <c r="S113" s="1"/>
    </row>
    <row r="114" spans="18:19" x14ac:dyDescent="0.2">
      <c r="R114" s="1"/>
      <c r="S114" s="1"/>
    </row>
    <row r="115" spans="18:19" x14ac:dyDescent="0.2">
      <c r="R115" s="1"/>
      <c r="S115" s="1"/>
    </row>
    <row r="118" spans="18:19" x14ac:dyDescent="0.2">
      <c r="R118" s="1"/>
      <c r="S118" s="1"/>
    </row>
    <row r="119" spans="18:19" x14ac:dyDescent="0.2">
      <c r="R119" s="1"/>
      <c r="S119" s="1"/>
    </row>
    <row r="120" spans="18:19" x14ac:dyDescent="0.2">
      <c r="R120" s="1"/>
      <c r="S120" s="1"/>
    </row>
    <row r="121" spans="18:19" x14ac:dyDescent="0.2">
      <c r="R121" s="1"/>
      <c r="S121" s="1"/>
    </row>
    <row r="122" spans="18:19" x14ac:dyDescent="0.2">
      <c r="R122" s="1"/>
      <c r="S122" s="1"/>
    </row>
    <row r="123" spans="18:19" x14ac:dyDescent="0.2">
      <c r="R123" s="3"/>
      <c r="S123" s="1"/>
    </row>
  </sheetData>
  <phoneticPr fontId="2" type="noConversion"/>
  <hyperlinks>
    <hyperlink ref="R3" r:id="rId1" xr:uid="{00000000-0004-0000-0000-000000000000}"/>
    <hyperlink ref="R5" r:id="rId2" xr:uid="{00000000-0004-0000-0000-000001000000}"/>
    <hyperlink ref="R4" r:id="rId3" xr:uid="{00000000-0004-0000-0000-000002000000}"/>
    <hyperlink ref="R12" r:id="rId4" xr:uid="{00000000-0004-0000-0000-000003000000}"/>
    <hyperlink ref="R18" r:id="rId5" xr:uid="{00000000-0004-0000-0000-000004000000}"/>
    <hyperlink ref="R6" r:id="rId6" xr:uid="{00000000-0004-0000-0000-000005000000}"/>
    <hyperlink ref="R13" r:id="rId7" xr:uid="{00000000-0004-0000-0000-000006000000}"/>
    <hyperlink ref="R14" r:id="rId8" xr:uid="{00000000-0004-0000-0000-000007000000}"/>
    <hyperlink ref="R7" r:id="rId9" xr:uid="{00000000-0004-0000-0000-000008000000}"/>
    <hyperlink ref="R22" r:id="rId10" xr:uid="{00000000-0004-0000-0000-000009000000}"/>
    <hyperlink ref="R23" r:id="rId11" xr:uid="{00000000-0004-0000-0000-00000A000000}"/>
    <hyperlink ref="R24" r:id="rId12" xr:uid="{00000000-0004-0000-0000-00000B000000}"/>
    <hyperlink ref="R25" r:id="rId13" xr:uid="{00000000-0004-0000-0000-00000C000000}"/>
    <hyperlink ref="R29" r:id="rId14" xr:uid="{00000000-0004-0000-0000-00000D000000}"/>
    <hyperlink ref="R30" r:id="rId15" xr:uid="{00000000-0004-0000-0000-00000E000000}"/>
    <hyperlink ref="R35" r:id="rId16" xr:uid="{00000000-0004-0000-0000-00000F000000}"/>
    <hyperlink ref="R8" r:id="rId17" xr:uid="{00000000-0004-0000-0000-000010000000}"/>
    <hyperlink ref="R40" r:id="rId18" xr:uid="{5AE21154-6E05-DB4C-9DC5-A19A8680C37C}"/>
    <hyperlink ref="R41" r:id="rId19" xr:uid="{E5B8C486-7C8B-734A-B51F-898EF56A947F}"/>
    <hyperlink ref="R42" r:id="rId20" xr:uid="{FA7AC74C-DB14-2046-8E8E-0254C4CA7119}"/>
    <hyperlink ref="R43" r:id="rId21" xr:uid="{2457C3BA-93BB-134F-BB90-F1D82172B84E}"/>
    <hyperlink ref="R44" r:id="rId22" xr:uid="{49258A5B-C7BE-EB44-AB7B-F500C7B0CACD}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2026-08-20T20:20:21Z</dcterms:modified>
</cp:coreProperties>
</file>